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25725"/>
</workbook>
</file>

<file path=xl/calcChain.xml><?xml version="1.0" encoding="utf-8"?>
<calcChain xmlns="http://schemas.openxmlformats.org/spreadsheetml/2006/main">
  <c r="I53" i="2"/>
  <c r="I52"/>
  <c r="I51"/>
  <c r="J46"/>
  <c r="J45"/>
  <c r="F46"/>
  <c r="F45"/>
  <c r="H54"/>
  <c r="I54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35" i="2"/>
  <c r="G38" s="1"/>
  <c r="G35"/>
  <c r="H35"/>
  <c r="B38" s="1"/>
  <c r="H53" i="3" l="1"/>
  <c r="C58" s="1"/>
  <c r="I58" s="1"/>
  <c r="K38" i="2"/>
</calcChain>
</file>

<file path=xl/sharedStrings.xml><?xml version="1.0" encoding="utf-8"?>
<sst xmlns="http://schemas.openxmlformats.org/spreadsheetml/2006/main" count="108" uniqueCount="95">
  <si>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</si>
  <si>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</si>
  <si>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</si>
  <si>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</si>
  <si>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</si>
  <si>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</si>
  <si>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</si>
  <si>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</si>
  <si>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</si>
  <si>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</si>
  <si>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</si>
  <si>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</si>
  <si>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</si>
  <si>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</si>
  <si>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</si>
  <si>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</si>
  <si>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</si>
  <si>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</si>
  <si>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</si>
  <si>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</si>
  <si>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</si>
  <si>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</si>
  <si>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</si>
  <si>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</si>
  <si>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</si>
  <si>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</si>
  <si>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</si>
  <si>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</si>
  <si>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</si>
  <si>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</si>
  <si>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</si>
  <si>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</si>
  <si>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</si>
  <si>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当时当地，公交充值票据无效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</si>
  <si>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</si>
  <si>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</si>
  <si>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</si>
  <si>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</si>
  <si>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</si>
  <si>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</si>
  <si>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</si>
  <si>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</si>
  <si>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</si>
  <si>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</si>
  <si>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</si>
  <si>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</si>
  <si>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</si>
  <si>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</si>
  <si>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</si>
  <si>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</si>
  <si>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</si>
  <si>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</si>
  <si>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</si>
  <si>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</si>
  <si>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</si>
  <si>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</si>
  <si>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</si>
  <si>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</si>
  <si>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</si>
  <si>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</si>
  <si>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</si>
  <si>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</si>
  <si>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</si>
  <si>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</si>
  <si>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</si>
  <si>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</si>
  <si>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</si>
  <si>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</si>
  <si>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</si>
  <si>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</si>
  <si>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</si>
  <si>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</si>
  <si>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</si>
  <si>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</si>
  <si>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</si>
  <si>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</si>
  <si>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</si>
  <si>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</si>
  <si>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</si>
  <si>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</si>
  <si>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</si>
  <si>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</si>
  <si>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</si>
  <si>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</si>
  <si>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</si>
  <si>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</si>
  <si>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团号：HMIA-180301-LSH911</t>
    <phoneticPr fontId="1" type="noConversion"/>
  </si>
  <si>
    <t>会议日期：2018.3</t>
    <phoneticPr fontId="1" type="noConversion"/>
  </si>
  <si>
    <t>美国签证费*39</t>
    <phoneticPr fontId="1" type="noConversion"/>
  </si>
  <si>
    <t>1008*2+1024*2+8192+10240*2+7168+200=40104</t>
    <phoneticPr fontId="1" type="noConversion"/>
  </si>
  <si>
    <t>公司-使馆</t>
    <phoneticPr fontId="1" type="noConversion"/>
  </si>
  <si>
    <t>2018.3.15</t>
    <phoneticPr fontId="1" type="noConversion"/>
  </si>
  <si>
    <t>HMIA-180301-LSH911</t>
    <phoneticPr fontId="1" type="noConversion"/>
  </si>
  <si>
    <t>英国签证费*2</t>
    <phoneticPr fontId="1" type="noConversion"/>
  </si>
  <si>
    <t>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</si>
</sst>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workbookViewId="0">
      <selection activeCell="G47" sqref="G47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9" t="s">
        <v>69</v>
      </c>
      <c r="D2" s="89"/>
      <c r="E2" s="89"/>
      <c r="F2" s="89"/>
      <c r="G2" s="89"/>
      <c r="H2" s="89"/>
      <c r="I2" s="38"/>
      <c r="J2" s="38"/>
      <c r="K2" s="38"/>
      <c r="L2" s="38"/>
    </row>
    <row r="4" spans="1:12" ht="21" customHeight="1">
      <c r="H4" s="72" t="s">
        <v>86</v>
      </c>
      <c r="I4" s="72"/>
      <c r="J4" s="72" t="s">
        <v>87</v>
      </c>
    </row>
    <row r="5" spans="1:12" ht="21" customHeight="1">
      <c r="H5" s="73"/>
      <c r="I5" s="73"/>
      <c r="J5" s="73"/>
    </row>
    <row r="6" spans="1:12" ht="21" customHeight="1">
      <c r="A6" s="92" t="s">
        <v>41</v>
      </c>
      <c r="B6" s="77" t="s">
        <v>0</v>
      </c>
      <c r="C6" s="90" t="s">
        <v>11</v>
      </c>
      <c r="D6" s="90"/>
      <c r="E6" s="90"/>
      <c r="F6" s="91" t="s">
        <v>10</v>
      </c>
      <c r="G6" s="91"/>
      <c r="H6" s="91"/>
      <c r="I6" s="91"/>
      <c r="J6" s="77" t="s">
        <v>6</v>
      </c>
    </row>
    <row r="7" spans="1:12" ht="21" customHeight="1">
      <c r="A7" s="92"/>
      <c r="B7" s="7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77"/>
    </row>
    <row r="8" spans="1:12" ht="21" customHeight="1">
      <c r="A8" s="86">
        <v>1</v>
      </c>
      <c r="B8" s="87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8" t="s">
        <v>68</v>
      </c>
    </row>
    <row r="9" spans="1:12" ht="21" customHeight="1">
      <c r="A9" s="86"/>
      <c r="B9" s="87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86"/>
      <c r="B10" s="87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86"/>
      <c r="B11" s="87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86"/>
      <c r="B12" s="87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59">
        <v>2</v>
      </c>
      <c r="B14" s="62" t="s">
        <v>44</v>
      </c>
      <c r="C14" s="64">
        <v>0</v>
      </c>
      <c r="D14" s="59"/>
      <c r="E14" s="6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60</v>
      </c>
    </row>
    <row r="15" spans="1:12" ht="21" customHeight="1">
      <c r="A15" s="61"/>
      <c r="B15" s="63"/>
      <c r="C15" s="65"/>
      <c r="D15" s="61"/>
      <c r="E15" s="65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86">
        <v>3</v>
      </c>
      <c r="B17" s="87" t="s">
        <v>46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9" t="s">
        <v>61</v>
      </c>
    </row>
    <row r="18" spans="1:10" ht="21" customHeight="1">
      <c r="A18" s="86"/>
      <c r="B18" s="87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>
      <c r="A19" s="86"/>
      <c r="B19" s="87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>
      <c r="A20" s="86"/>
      <c r="B20" s="87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1"/>
    </row>
    <row r="22" spans="1:10" ht="21" customHeight="1">
      <c r="A22" s="86">
        <v>4</v>
      </c>
      <c r="B22" s="87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62</v>
      </c>
    </row>
    <row r="23" spans="1:10" ht="21" customHeight="1">
      <c r="A23" s="86"/>
      <c r="B23" s="87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>
      <c r="A25" s="59">
        <v>5</v>
      </c>
      <c r="B25" s="62" t="s">
        <v>49</v>
      </c>
      <c r="C25" s="64">
        <v>0</v>
      </c>
      <c r="D25" s="59"/>
      <c r="E25" s="6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63</v>
      </c>
    </row>
    <row r="26" spans="1:10" ht="21" customHeight="1">
      <c r="A26" s="61"/>
      <c r="B26" s="63"/>
      <c r="C26" s="65"/>
      <c r="D26" s="61"/>
      <c r="E26" s="65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86">
        <v>6</v>
      </c>
      <c r="B28" s="87" t="s">
        <v>50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64</v>
      </c>
    </row>
    <row r="29" spans="1:10" ht="21" customHeight="1">
      <c r="A29" s="86"/>
      <c r="B29" s="87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0"/>
    </row>
    <row r="30" spans="1:10" ht="21" customHeight="1">
      <c r="A30" s="86"/>
      <c r="B30" s="87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>
      <c r="A31" s="86"/>
      <c r="B31" s="87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1"/>
    </row>
    <row r="33" spans="1:10" ht="21" customHeight="1">
      <c r="A33" s="86">
        <v>7</v>
      </c>
      <c r="B33" s="87" t="s">
        <v>51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>
      <c r="A34" s="86"/>
      <c r="B34" s="87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>
      <c r="A35" s="86"/>
      <c r="B35" s="87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86"/>
      <c r="B36" s="87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>
      <c r="A38" s="86">
        <v>8</v>
      </c>
      <c r="B38" s="87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65</v>
      </c>
    </row>
    <row r="39" spans="1:10" ht="21" customHeight="1">
      <c r="A39" s="86"/>
      <c r="B39" s="87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0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1"/>
    </row>
    <row r="41" spans="1:10" ht="21" customHeight="1">
      <c r="A41" s="86">
        <v>9</v>
      </c>
      <c r="B41" s="87" t="s">
        <v>53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66</v>
      </c>
    </row>
    <row r="42" spans="1:10" ht="21" customHeight="1">
      <c r="A42" s="86"/>
      <c r="B42" s="87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86"/>
      <c r="B43" s="87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59">
        <v>10</v>
      </c>
      <c r="B45" s="87" t="s">
        <v>5</v>
      </c>
      <c r="C45" s="57">
        <v>1000</v>
      </c>
      <c r="D45" s="59">
        <v>50</v>
      </c>
      <c r="E45" s="57">
        <f t="shared" si="2"/>
        <v>50000</v>
      </c>
      <c r="F45" s="36">
        <v>40104</v>
      </c>
      <c r="G45" s="36">
        <v>0</v>
      </c>
      <c r="H45" s="36">
        <f t="shared" si="0"/>
        <v>40104</v>
      </c>
      <c r="I45" s="2" t="s">
        <v>88</v>
      </c>
      <c r="J45" s="74" t="s">
        <v>89</v>
      </c>
    </row>
    <row r="46" spans="1:10" ht="21" customHeight="1">
      <c r="A46" s="60"/>
      <c r="B46" s="87"/>
      <c r="C46" s="57"/>
      <c r="D46" s="60"/>
      <c r="E46" s="57"/>
      <c r="F46" s="36">
        <v>1628</v>
      </c>
      <c r="G46" s="36">
        <v>0</v>
      </c>
      <c r="H46" s="36">
        <f t="shared" ref="H46:H51" si="19">F46+G46</f>
        <v>1628</v>
      </c>
      <c r="I46" s="2" t="s">
        <v>93</v>
      </c>
      <c r="J46" s="75"/>
    </row>
    <row r="47" spans="1:10" ht="21" customHeight="1">
      <c r="A47" s="60"/>
      <c r="B47" s="87"/>
      <c r="C47" s="57"/>
      <c r="D47" s="60"/>
      <c r="E47" s="57"/>
      <c r="F47" s="56">
        <v>82.94</v>
      </c>
      <c r="G47" s="36">
        <v>0</v>
      </c>
      <c r="H47" s="36">
        <f t="shared" si="19"/>
        <v>82.94</v>
      </c>
      <c r="I47" s="2" t="s">
        <v>94</v>
      </c>
      <c r="J47" s="75"/>
    </row>
    <row r="48" spans="1:10" ht="21" customHeight="1">
      <c r="A48" s="60"/>
      <c r="B48" s="87"/>
      <c r="C48" s="57"/>
      <c r="D48" s="60"/>
      <c r="E48" s="57"/>
      <c r="F48" s="36">
        <v>0</v>
      </c>
      <c r="G48" s="36">
        <v>0</v>
      </c>
      <c r="H48" s="36">
        <f t="shared" si="19"/>
        <v>0</v>
      </c>
      <c r="I48" s="2"/>
      <c r="J48" s="75"/>
    </row>
    <row r="49" spans="1:10" ht="21" customHeight="1">
      <c r="A49" s="60"/>
      <c r="B49" s="87"/>
      <c r="C49" s="57"/>
      <c r="D49" s="60"/>
      <c r="E49" s="57"/>
      <c r="F49" s="36">
        <v>0</v>
      </c>
      <c r="G49" s="36">
        <v>0</v>
      </c>
      <c r="H49" s="36">
        <f t="shared" si="19"/>
        <v>0</v>
      </c>
      <c r="I49" s="2"/>
      <c r="J49" s="75"/>
    </row>
    <row r="50" spans="1:10" ht="21" customHeight="1">
      <c r="A50" s="60"/>
      <c r="B50" s="87"/>
      <c r="C50" s="57"/>
      <c r="D50" s="60"/>
      <c r="E50" s="57"/>
      <c r="F50" s="36">
        <v>0</v>
      </c>
      <c r="G50" s="36">
        <v>0</v>
      </c>
      <c r="H50" s="36">
        <f t="shared" si="19"/>
        <v>0</v>
      </c>
      <c r="I50" s="2"/>
      <c r="J50" s="75"/>
    </row>
    <row r="51" spans="1:10" ht="21" customHeight="1">
      <c r="A51" s="61"/>
      <c r="B51" s="87"/>
      <c r="C51" s="57"/>
      <c r="D51" s="61"/>
      <c r="E51" s="57"/>
      <c r="F51" s="36">
        <v>0</v>
      </c>
      <c r="G51" s="36">
        <v>0</v>
      </c>
      <c r="H51" s="36">
        <f t="shared" si="19"/>
        <v>0</v>
      </c>
      <c r="I51" s="2"/>
      <c r="J51" s="75"/>
    </row>
    <row r="52" spans="1:10" s="31" customFormat="1" ht="21" customHeight="1">
      <c r="A52" s="34"/>
      <c r="B52" s="30" t="s">
        <v>58</v>
      </c>
      <c r="C52" s="37">
        <f>SUM(C45)</f>
        <v>1000</v>
      </c>
      <c r="D52" s="37">
        <f t="shared" ref="D52:E52" si="20">SUM(D45)</f>
        <v>50</v>
      </c>
      <c r="E52" s="37">
        <f t="shared" si="20"/>
        <v>50000</v>
      </c>
      <c r="F52" s="37">
        <f>SUM(F45:F51)</f>
        <v>41814.94</v>
      </c>
      <c r="G52" s="37">
        <f t="shared" ref="G52:H52" si="21">SUM(G45:G51)</f>
        <v>0</v>
      </c>
      <c r="H52" s="37">
        <f t="shared" si="21"/>
        <v>41814.94</v>
      </c>
      <c r="I52" s="35"/>
      <c r="J52" s="76"/>
    </row>
    <row r="53" spans="1:10" ht="21" customHeight="1">
      <c r="A53" s="34"/>
      <c r="B53" s="30" t="s">
        <v>59</v>
      </c>
      <c r="C53" s="37">
        <f>SUM(C52,C44,C40,C37,C32,C27,C24,C21,C16,C13)</f>
        <v>1000</v>
      </c>
      <c r="D53" s="37">
        <f t="shared" ref="D53:H53" si="22">SUM(D52,D44,D40,D37,D32,D27,D24,D21,D16,D13)</f>
        <v>50</v>
      </c>
      <c r="E53" s="37">
        <f t="shared" si="22"/>
        <v>50000</v>
      </c>
      <c r="F53" s="37">
        <f t="shared" si="22"/>
        <v>41814.94</v>
      </c>
      <c r="G53" s="37">
        <f t="shared" si="22"/>
        <v>0</v>
      </c>
      <c r="H53" s="37">
        <f t="shared" si="22"/>
        <v>41814.94</v>
      </c>
      <c r="I53" s="35"/>
      <c r="J53" s="39"/>
    </row>
    <row r="57" spans="1:10" ht="21" customHeight="1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32" t="s">
        <v>14</v>
      </c>
    </row>
    <row r="58" spans="1:10" ht="21" customHeight="1">
      <c r="A58" s="88">
        <f>E53</f>
        <v>50000</v>
      </c>
      <c r="B58" s="83"/>
      <c r="C58" s="83">
        <f>H53</f>
        <v>41814.94</v>
      </c>
      <c r="D58" s="83"/>
      <c r="E58" s="83">
        <f>F53</f>
        <v>41814.94</v>
      </c>
      <c r="F58" s="83"/>
      <c r="G58" s="83">
        <f>G53</f>
        <v>0</v>
      </c>
      <c r="H58" s="83"/>
      <c r="I58" s="33">
        <f>A58-C58</f>
        <v>8185.0599999999977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5"/>
  <sheetViews>
    <sheetView topLeftCell="A10" workbookViewId="0">
      <selection activeCell="J30" sqref="J3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9" t="s">
        <v>67</v>
      </c>
      <c r="C3" s="89"/>
      <c r="D3" s="89"/>
      <c r="E3" s="89"/>
      <c r="F3" s="89"/>
      <c r="G3" s="89"/>
      <c r="H3" s="89"/>
      <c r="I3" s="89"/>
      <c r="J3" s="89"/>
      <c r="K3" s="8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5" t="s">
        <v>83</v>
      </c>
      <c r="G5" s="115"/>
      <c r="H5" s="46" t="s">
        <v>20</v>
      </c>
      <c r="I5" s="8"/>
      <c r="J5" s="115" t="s">
        <v>84</v>
      </c>
      <c r="K5" s="116"/>
    </row>
    <row r="6" spans="2:11" ht="20.100000000000001" customHeight="1">
      <c r="B6" s="9"/>
      <c r="C6" s="10"/>
      <c r="D6" s="11" t="s">
        <v>21</v>
      </c>
      <c r="E6" s="11"/>
      <c r="F6" s="117" t="s">
        <v>82</v>
      </c>
      <c r="G6" s="117"/>
      <c r="H6" s="11" t="s">
        <v>22</v>
      </c>
      <c r="I6" s="10"/>
      <c r="J6" s="117" t="s">
        <v>85</v>
      </c>
      <c r="K6" s="118"/>
    </row>
    <row r="7" spans="2:11" ht="20.100000000000001" customHeight="1">
      <c r="B7" s="9"/>
      <c r="C7" s="10"/>
      <c r="D7" s="11" t="s">
        <v>23</v>
      </c>
      <c r="E7" s="11"/>
      <c r="F7" s="117"/>
      <c r="G7" s="117"/>
      <c r="H7" s="11" t="s">
        <v>24</v>
      </c>
      <c r="I7" s="12"/>
      <c r="J7" s="119" t="s">
        <v>91</v>
      </c>
      <c r="K7" s="118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97" t="s">
        <v>92</v>
      </c>
      <c r="K8" s="9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17.45" customHeight="1">
      <c r="B11" s="112"/>
      <c r="C11" s="113"/>
      <c r="D11" s="114"/>
      <c r="E11" s="99" t="s">
        <v>32</v>
      </c>
      <c r="F11" s="100"/>
      <c r="G11" s="19">
        <v>13</v>
      </c>
      <c r="H11" s="19"/>
      <c r="I11" s="95"/>
      <c r="J11" s="96"/>
      <c r="K11" s="20" t="s">
        <v>33</v>
      </c>
    </row>
    <row r="12" spans="2:11" ht="17.45" customHeight="1">
      <c r="B12" s="53"/>
      <c r="C12" s="54"/>
      <c r="D12" s="114"/>
      <c r="E12" s="101"/>
      <c r="F12" s="102"/>
      <c r="G12" s="55">
        <v>13</v>
      </c>
      <c r="H12" s="55"/>
      <c r="I12" s="51"/>
      <c r="J12" s="52"/>
      <c r="K12" s="20" t="s">
        <v>90</v>
      </c>
    </row>
    <row r="13" spans="2:11" ht="17.45" customHeight="1">
      <c r="B13" s="53"/>
      <c r="C13" s="54"/>
      <c r="D13" s="114"/>
      <c r="E13" s="101"/>
      <c r="F13" s="102"/>
      <c r="G13" s="55">
        <v>13</v>
      </c>
      <c r="H13" s="55"/>
      <c r="I13" s="51"/>
      <c r="J13" s="52"/>
      <c r="K13" s="20"/>
    </row>
    <row r="14" spans="2:11" ht="17.45" customHeight="1">
      <c r="B14" s="53"/>
      <c r="C14" s="54"/>
      <c r="D14" s="114"/>
      <c r="E14" s="101"/>
      <c r="F14" s="102"/>
      <c r="G14" s="55">
        <v>14</v>
      </c>
      <c r="H14" s="55"/>
      <c r="I14" s="51"/>
      <c r="J14" s="52"/>
      <c r="K14" s="20"/>
    </row>
    <row r="15" spans="2:11" ht="17.45" customHeight="1">
      <c r="B15" s="53"/>
      <c r="C15" s="54"/>
      <c r="D15" s="114"/>
      <c r="E15" s="101"/>
      <c r="F15" s="102"/>
      <c r="G15" s="55">
        <v>14</v>
      </c>
      <c r="H15" s="55"/>
      <c r="I15" s="51"/>
      <c r="J15" s="52"/>
      <c r="K15" s="20"/>
    </row>
    <row r="16" spans="2:11" ht="17.45" customHeight="1">
      <c r="B16" s="53"/>
      <c r="C16" s="54"/>
      <c r="D16" s="114"/>
      <c r="E16" s="101"/>
      <c r="F16" s="102"/>
      <c r="G16" s="55">
        <v>36</v>
      </c>
      <c r="H16" s="55"/>
      <c r="I16" s="51"/>
      <c r="J16" s="52"/>
      <c r="K16" s="20"/>
    </row>
    <row r="17" spans="2:11" ht="17.45" customHeight="1">
      <c r="B17" s="53"/>
      <c r="C17" s="54"/>
      <c r="D17" s="114"/>
      <c r="E17" s="101"/>
      <c r="F17" s="102"/>
      <c r="G17" s="55">
        <v>17</v>
      </c>
      <c r="H17" s="55"/>
      <c r="I17" s="51"/>
      <c r="J17" s="52"/>
      <c r="K17" s="20"/>
    </row>
    <row r="18" spans="2:11" ht="17.45" customHeight="1">
      <c r="B18" s="53"/>
      <c r="C18" s="54"/>
      <c r="D18" s="114"/>
      <c r="E18" s="101"/>
      <c r="F18" s="102"/>
      <c r="G18" s="55">
        <v>14</v>
      </c>
      <c r="H18" s="55"/>
      <c r="I18" s="51"/>
      <c r="J18" s="52"/>
      <c r="K18" s="20"/>
    </row>
    <row r="19" spans="2:11" ht="17.45" customHeight="1">
      <c r="B19" s="53"/>
      <c r="C19" s="54"/>
      <c r="D19" s="114"/>
      <c r="E19" s="101"/>
      <c r="F19" s="102"/>
      <c r="G19" s="55">
        <v>26</v>
      </c>
      <c r="H19" s="55"/>
      <c r="I19" s="51"/>
      <c r="J19" s="52"/>
      <c r="K19" s="20"/>
    </row>
    <row r="20" spans="2:11" ht="17.45" customHeight="1">
      <c r="B20" s="53"/>
      <c r="C20" s="54"/>
      <c r="D20" s="114"/>
      <c r="E20" s="101"/>
      <c r="F20" s="102"/>
      <c r="G20" s="55">
        <v>13</v>
      </c>
      <c r="H20" s="55"/>
      <c r="I20" s="51"/>
      <c r="J20" s="52"/>
      <c r="K20" s="20"/>
    </row>
    <row r="21" spans="2:11" ht="17.45" customHeight="1">
      <c r="B21" s="53"/>
      <c r="C21" s="54"/>
      <c r="D21" s="114"/>
      <c r="E21" s="101"/>
      <c r="F21" s="102"/>
      <c r="G21" s="55">
        <v>14</v>
      </c>
      <c r="H21" s="55"/>
      <c r="I21" s="51"/>
      <c r="J21" s="52"/>
      <c r="K21" s="20"/>
    </row>
    <row r="22" spans="2:11" ht="17.45" customHeight="1">
      <c r="B22" s="53"/>
      <c r="C22" s="54"/>
      <c r="D22" s="114"/>
      <c r="E22" s="101"/>
      <c r="F22" s="102"/>
      <c r="G22" s="55">
        <v>17</v>
      </c>
      <c r="H22" s="55"/>
      <c r="I22" s="51"/>
      <c r="J22" s="52"/>
      <c r="K22" s="20"/>
    </row>
    <row r="23" spans="2:11" ht="17.45" customHeight="1">
      <c r="B23" s="53"/>
      <c r="C23" s="54"/>
      <c r="D23" s="114"/>
      <c r="E23" s="101"/>
      <c r="F23" s="102"/>
      <c r="G23" s="55">
        <v>14</v>
      </c>
      <c r="H23" s="55"/>
      <c r="I23" s="51"/>
      <c r="J23" s="52"/>
      <c r="K23" s="20"/>
    </row>
    <row r="24" spans="2:11" ht="17.45" customHeight="1">
      <c r="B24" s="53"/>
      <c r="C24" s="54"/>
      <c r="D24" s="114"/>
      <c r="E24" s="101"/>
      <c r="F24" s="102"/>
      <c r="G24" s="55">
        <v>13</v>
      </c>
      <c r="H24" s="55"/>
      <c r="I24" s="51"/>
      <c r="J24" s="52"/>
      <c r="K24" s="20"/>
    </row>
    <row r="25" spans="2:11" ht="17.45" customHeight="1">
      <c r="B25" s="53"/>
      <c r="C25" s="54"/>
      <c r="D25" s="114"/>
      <c r="E25" s="101"/>
      <c r="F25" s="102"/>
      <c r="G25" s="55">
        <v>13</v>
      </c>
      <c r="H25" s="55"/>
      <c r="I25" s="51"/>
      <c r="J25" s="52"/>
      <c r="K25" s="20"/>
    </row>
    <row r="26" spans="2:11" ht="17.45" customHeight="1">
      <c r="B26" s="53"/>
      <c r="C26" s="54"/>
      <c r="D26" s="114"/>
      <c r="E26" s="101"/>
      <c r="F26" s="102"/>
      <c r="G26" s="55">
        <v>33</v>
      </c>
      <c r="H26" s="55"/>
      <c r="I26" s="51"/>
      <c r="J26" s="52"/>
      <c r="K26" s="20"/>
    </row>
    <row r="27" spans="2:11" ht="17.45" customHeight="1">
      <c r="B27" s="53"/>
      <c r="C27" s="54"/>
      <c r="D27" s="114"/>
      <c r="E27" s="101"/>
      <c r="F27" s="102"/>
      <c r="G27" s="55">
        <v>21</v>
      </c>
      <c r="H27" s="55"/>
      <c r="I27" s="51"/>
      <c r="J27" s="52"/>
      <c r="K27" s="20"/>
    </row>
    <row r="28" spans="2:11" ht="17.45" customHeight="1">
      <c r="B28" s="53"/>
      <c r="C28" s="54"/>
      <c r="D28" s="114"/>
      <c r="E28" s="101"/>
      <c r="F28" s="102"/>
      <c r="G28" s="55">
        <v>13</v>
      </c>
      <c r="H28" s="55"/>
      <c r="I28" s="51"/>
      <c r="J28" s="52"/>
      <c r="K28" s="20"/>
    </row>
    <row r="29" spans="2:11" ht="17.45" customHeight="1">
      <c r="B29" s="53"/>
      <c r="C29" s="54"/>
      <c r="D29" s="114"/>
      <c r="E29" s="101"/>
      <c r="F29" s="102"/>
      <c r="G29" s="55">
        <v>13</v>
      </c>
      <c r="H29" s="55"/>
      <c r="I29" s="51"/>
      <c r="J29" s="52"/>
      <c r="K29" s="20"/>
    </row>
    <row r="30" spans="2:11" ht="17.45" customHeight="1">
      <c r="B30" s="53"/>
      <c r="C30" s="54"/>
      <c r="D30" s="114"/>
      <c r="E30" s="101"/>
      <c r="F30" s="102"/>
      <c r="G30" s="55">
        <v>13</v>
      </c>
      <c r="H30" s="55"/>
      <c r="I30" s="51"/>
      <c r="J30" s="52"/>
      <c r="K30" s="20"/>
    </row>
    <row r="31" spans="2:11" ht="17.45" customHeight="1">
      <c r="B31" s="53"/>
      <c r="C31" s="54"/>
      <c r="D31" s="114"/>
      <c r="E31" s="101"/>
      <c r="F31" s="102"/>
      <c r="G31" s="55">
        <v>35</v>
      </c>
      <c r="H31" s="55"/>
      <c r="I31" s="51"/>
      <c r="J31" s="52"/>
      <c r="K31" s="20"/>
    </row>
    <row r="32" spans="2:11" ht="17.45" customHeight="1">
      <c r="B32" s="53"/>
      <c r="C32" s="54"/>
      <c r="D32" s="114"/>
      <c r="E32" s="101"/>
      <c r="F32" s="102"/>
      <c r="G32" s="55">
        <v>34</v>
      </c>
      <c r="H32" s="55"/>
      <c r="I32" s="51"/>
      <c r="J32" s="52"/>
      <c r="K32" s="20"/>
    </row>
    <row r="33" spans="1:11" ht="17.45" customHeight="1">
      <c r="B33" s="53"/>
      <c r="C33" s="54"/>
      <c r="D33" s="114"/>
      <c r="E33" s="101"/>
      <c r="F33" s="102"/>
      <c r="G33" s="55">
        <v>13</v>
      </c>
      <c r="H33" s="55"/>
      <c r="I33" s="51"/>
      <c r="J33" s="52"/>
      <c r="K33" s="20"/>
    </row>
    <row r="34" spans="1:11" ht="17.45" customHeight="1">
      <c r="B34" s="53"/>
      <c r="C34" s="54"/>
      <c r="D34" s="114"/>
      <c r="E34" s="103"/>
      <c r="F34" s="104"/>
      <c r="G34" s="55">
        <v>22.36</v>
      </c>
      <c r="H34" s="55"/>
      <c r="I34" s="51"/>
      <c r="J34" s="52"/>
      <c r="K34" s="20"/>
    </row>
    <row r="35" spans="1:11" ht="17.45" customHeight="1">
      <c r="B35" s="93" t="s">
        <v>34</v>
      </c>
      <c r="C35" s="108"/>
      <c r="D35" s="108"/>
      <c r="E35" s="108"/>
      <c r="F35" s="94"/>
      <c r="G35" s="21">
        <f>SUM(G11:G34)</f>
        <v>441.36</v>
      </c>
      <c r="H35" s="21">
        <f>SUM(H11:H34)</f>
        <v>0</v>
      </c>
      <c r="I35" s="106">
        <f>SUM(I11:J34)</f>
        <v>0</v>
      </c>
      <c r="J35" s="107"/>
      <c r="K35" s="22"/>
    </row>
    <row r="36" spans="1:11" ht="20.100000000000001" customHeight="1">
      <c r="B36" s="15"/>
      <c r="C36" s="15"/>
      <c r="D36" s="15"/>
      <c r="E36" s="15"/>
      <c r="F36" s="15"/>
      <c r="G36" s="15"/>
      <c r="H36" s="15"/>
      <c r="I36" s="15"/>
      <c r="J36" s="23"/>
      <c r="K36" s="15"/>
    </row>
    <row r="37" spans="1:11" ht="20.100000000000001" customHeight="1">
      <c r="B37" s="109" t="s">
        <v>29</v>
      </c>
      <c r="C37" s="109"/>
      <c r="D37" s="109"/>
      <c r="E37" s="109"/>
      <c r="F37" s="109"/>
      <c r="G37" s="109" t="s">
        <v>35</v>
      </c>
      <c r="H37" s="109"/>
      <c r="I37" s="109"/>
      <c r="J37" s="109"/>
      <c r="K37" s="17" t="s">
        <v>36</v>
      </c>
    </row>
    <row r="38" spans="1:11" ht="20.100000000000001" customHeight="1">
      <c r="B38" s="105">
        <f>H35</f>
        <v>0</v>
      </c>
      <c r="C38" s="105"/>
      <c r="D38" s="105"/>
      <c r="E38" s="105"/>
      <c r="F38" s="105"/>
      <c r="G38" s="105">
        <f>I35</f>
        <v>0</v>
      </c>
      <c r="H38" s="105"/>
      <c r="I38" s="105"/>
      <c r="J38" s="105"/>
      <c r="K38" s="24">
        <f>SUM(B38:J38)</f>
        <v>0</v>
      </c>
    </row>
    <row r="39" spans="1:11" ht="20.100000000000001" customHeight="1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20.100000000000001" customHeight="1">
      <c r="B40" s="15" t="s">
        <v>37</v>
      </c>
      <c r="C40" s="15"/>
      <c r="D40" s="15"/>
      <c r="E40" s="15"/>
      <c r="F40" s="15" t="s">
        <v>38</v>
      </c>
      <c r="G40" s="15" t="s">
        <v>39</v>
      </c>
      <c r="H40" s="15"/>
      <c r="I40" s="15"/>
      <c r="J40" s="15" t="s">
        <v>40</v>
      </c>
      <c r="K40" s="15"/>
    </row>
    <row r="43" spans="1:11" ht="18.75">
      <c r="A43" s="89" t="s">
        <v>75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</row>
    <row r="45" spans="1:11" ht="20.100000000000001" customHeight="1">
      <c r="B45" s="7"/>
      <c r="C45" s="8"/>
      <c r="D45" s="46" t="s">
        <v>19</v>
      </c>
      <c r="E45" s="46"/>
      <c r="F45" s="115" t="str">
        <f>F5</f>
        <v>董超</v>
      </c>
      <c r="G45" s="115"/>
      <c r="H45" s="46" t="s">
        <v>20</v>
      </c>
      <c r="I45" s="8"/>
      <c r="J45" s="115" t="str">
        <f>J5</f>
        <v>助理</v>
      </c>
      <c r="K45" s="116"/>
    </row>
    <row r="46" spans="1:11" ht="20.100000000000001" customHeight="1">
      <c r="B46" s="9"/>
      <c r="C46" s="10"/>
      <c r="D46" s="11" t="s">
        <v>21</v>
      </c>
      <c r="E46" s="11"/>
      <c r="F46" s="117" t="str">
        <f>F6</f>
        <v>北京</v>
      </c>
      <c r="G46" s="117"/>
      <c r="H46" s="11" t="s">
        <v>22</v>
      </c>
      <c r="I46" s="10"/>
      <c r="J46" s="117" t="str">
        <f>J6</f>
        <v>签证部</v>
      </c>
      <c r="K46" s="118"/>
    </row>
    <row r="47" spans="1:11" ht="20.100000000000001" customHeight="1">
      <c r="B47" s="9"/>
      <c r="C47" s="10"/>
      <c r="D47" s="11" t="s">
        <v>23</v>
      </c>
      <c r="E47" s="11"/>
      <c r="F47" s="119"/>
      <c r="G47" s="117"/>
      <c r="H47" s="11" t="s">
        <v>24</v>
      </c>
      <c r="I47" s="12"/>
      <c r="J47" s="119"/>
      <c r="K47" s="118"/>
    </row>
    <row r="48" spans="1:11" ht="20.100000000000001" customHeight="1">
      <c r="B48" s="13"/>
      <c r="C48" s="14"/>
      <c r="D48" s="47"/>
      <c r="E48" s="47"/>
      <c r="F48" s="48"/>
      <c r="G48" s="48"/>
      <c r="H48" s="47" t="s">
        <v>74</v>
      </c>
      <c r="I48" s="49"/>
      <c r="J48" s="97"/>
      <c r="K48" s="98"/>
    </row>
    <row r="49" spans="2:11" ht="20.100000000000001" customHeight="1"/>
    <row r="50" spans="2:11" ht="20.100000000000001" customHeight="1">
      <c r="B50" s="120"/>
      <c r="C50" s="120"/>
      <c r="D50" s="44" t="s">
        <v>80</v>
      </c>
      <c r="E50" s="120" t="s">
        <v>81</v>
      </c>
      <c r="F50" s="120"/>
      <c r="G50" s="19" t="s">
        <v>79</v>
      </c>
      <c r="H50" s="19" t="s">
        <v>77</v>
      </c>
      <c r="I50" s="121" t="s">
        <v>78</v>
      </c>
      <c r="J50" s="121"/>
      <c r="K50" s="45" t="s">
        <v>76</v>
      </c>
    </row>
    <row r="51" spans="2:11" ht="20.100000000000001" customHeight="1">
      <c r="B51" s="120">
        <v>1</v>
      </c>
      <c r="C51" s="120"/>
      <c r="D51" s="43"/>
      <c r="E51" s="122"/>
      <c r="F51" s="120"/>
      <c r="G51" s="50">
        <v>0</v>
      </c>
      <c r="H51" s="19">
        <v>0</v>
      </c>
      <c r="I51" s="95">
        <f>G51*H51</f>
        <v>0</v>
      </c>
      <c r="J51" s="96"/>
      <c r="K51" s="25"/>
    </row>
    <row r="52" spans="2:11" ht="20.100000000000001" customHeight="1">
      <c r="B52" s="120">
        <v>2</v>
      </c>
      <c r="C52" s="120"/>
      <c r="D52" s="43"/>
      <c r="E52" s="120"/>
      <c r="F52" s="120"/>
      <c r="G52" s="19">
        <v>0</v>
      </c>
      <c r="H52" s="19">
        <v>0</v>
      </c>
      <c r="I52" s="95">
        <f t="shared" ref="I52:I53" si="0">G52*H52</f>
        <v>0</v>
      </c>
      <c r="J52" s="96"/>
      <c r="K52" s="25"/>
    </row>
    <row r="53" spans="2:11" ht="20.100000000000001" customHeight="1">
      <c r="B53" s="120">
        <v>3</v>
      </c>
      <c r="C53" s="120"/>
      <c r="D53" s="43"/>
      <c r="E53" s="120"/>
      <c r="F53" s="120"/>
      <c r="G53" s="19">
        <v>0</v>
      </c>
      <c r="H53" s="19">
        <v>0</v>
      </c>
      <c r="I53" s="95">
        <f t="shared" si="0"/>
        <v>0</v>
      </c>
      <c r="J53" s="96"/>
      <c r="K53" s="25"/>
    </row>
    <row r="54" spans="2:11" ht="20.100000000000001" customHeight="1">
      <c r="B54" s="93" t="s">
        <v>34</v>
      </c>
      <c r="C54" s="108"/>
      <c r="D54" s="108"/>
      <c r="E54" s="108"/>
      <c r="F54" s="94"/>
      <c r="G54" s="21"/>
      <c r="H54" s="21">
        <f>SUM(H36:H53)</f>
        <v>0</v>
      </c>
      <c r="I54" s="106">
        <f>SUM(I51:J53)</f>
        <v>0</v>
      </c>
      <c r="J54" s="107"/>
      <c r="K54" s="22"/>
    </row>
    <row r="55" spans="2:11" ht="20.100000000000001" customHeight="1">
      <c r="B55" s="15" t="s">
        <v>37</v>
      </c>
      <c r="C55" s="15"/>
      <c r="D55" s="15"/>
      <c r="E55" s="15"/>
      <c r="F55" s="15" t="s">
        <v>38</v>
      </c>
      <c r="G55" s="15" t="s">
        <v>39</v>
      </c>
      <c r="H55" s="15"/>
      <c r="I55" s="15"/>
      <c r="J55" s="15" t="s">
        <v>40</v>
      </c>
      <c r="K55" s="15"/>
    </row>
  </sheetData>
  <mergeCells count="43">
    <mergeCell ref="B52:C52"/>
    <mergeCell ref="B50:C50"/>
    <mergeCell ref="B53:C53"/>
    <mergeCell ref="B51:C51"/>
    <mergeCell ref="I54:J54"/>
    <mergeCell ref="E52:F52"/>
    <mergeCell ref="I52:J52"/>
    <mergeCell ref="E50:F50"/>
    <mergeCell ref="I50:J50"/>
    <mergeCell ref="E53:F53"/>
    <mergeCell ref="I53:J53"/>
    <mergeCell ref="E51:F51"/>
    <mergeCell ref="I51:J51"/>
    <mergeCell ref="B54:F54"/>
    <mergeCell ref="F45:G45"/>
    <mergeCell ref="J45:K45"/>
    <mergeCell ref="F46:G46"/>
    <mergeCell ref="J46:K46"/>
    <mergeCell ref="F47:G47"/>
    <mergeCell ref="J47:K47"/>
    <mergeCell ref="B3:K3"/>
    <mergeCell ref="J5:K5"/>
    <mergeCell ref="J6:K6"/>
    <mergeCell ref="J7:K7"/>
    <mergeCell ref="F5:G5"/>
    <mergeCell ref="F6:G6"/>
    <mergeCell ref="F7:G7"/>
    <mergeCell ref="I10:J10"/>
    <mergeCell ref="I11:J11"/>
    <mergeCell ref="A43:K43"/>
    <mergeCell ref="J48:K48"/>
    <mergeCell ref="J8:K8"/>
    <mergeCell ref="E11:F34"/>
    <mergeCell ref="G38:J38"/>
    <mergeCell ref="B38:F38"/>
    <mergeCell ref="I35:J35"/>
    <mergeCell ref="B35:F35"/>
    <mergeCell ref="B37:F37"/>
    <mergeCell ref="G37:J37"/>
    <mergeCell ref="E10:F10"/>
    <mergeCell ref="B10:C10"/>
    <mergeCell ref="B11:C11"/>
    <mergeCell ref="D11:D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2018-03-16T03:44:32Z</cp:lastPrinted>
  <dcterms:created xsi:type="dcterms:W3CDTF">2014-04-15T08:52:03Z</dcterms:created>
  <dcterms:modified xsi:type="dcterms:W3CDTF">2018-03-20T02:36:59Z</dcterms:modified>
</cp:coreProperties>
</file>