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3月5日泰安活动\客户报销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员工差旅明细!$A$1:$K$65</definedName>
  </definedNames>
  <calcPr calcId="152511" concurrentCalc="0"/>
</workbook>
</file>

<file path=xl/calcChain.xml><?xml version="1.0" encoding="utf-8"?>
<calcChain xmlns="http://schemas.openxmlformats.org/spreadsheetml/2006/main">
  <c r="I64" i="2" l="1"/>
  <c r="J60" i="2"/>
  <c r="J59" i="2"/>
  <c r="J58" i="2"/>
  <c r="J57" i="2"/>
  <c r="F59" i="2"/>
  <c r="F58" i="2"/>
  <c r="F57" i="2"/>
  <c r="H64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H52" i="3"/>
  <c r="H27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<sst xmlns="http://schemas.openxmlformats.org/spreadsheetml/2006/main" count="114" uniqueCount="100">
  <si>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</si>
  <si>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</si>
  <si>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</si>
  <si>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</si>
  <si>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</si>
  <si>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</si>
  <si>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</si>
  <si>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</si>
  <si>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</si>
  <si>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</si>
  <si>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</si>
  <si>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</si>
  <si>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</si>
  <si>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</si>
  <si>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</si>
  <si>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</si>
  <si>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</si>
  <si>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</si>
  <si>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</si>
  <si>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</si>
  <si>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</si>
  <si>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</si>
  <si>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</si>
  <si>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</si>
  <si>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</si>
  <si>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</si>
  <si>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</si>
  <si>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</si>
  <si>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</si>
  <si>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</si>
  <si>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</si>
  <si>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</si>
  <si>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</si>
  <si>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</si>
  <si>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</si>
  <si>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</si>
  <si>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</si>
  <si>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</si>
  <si>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</si>
  <si>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</si>
  <si>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</si>
  <si>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</si>
  <si>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</si>
  <si>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</si>
  <si>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</si>
  <si>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</si>
  <si>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</si>
  <si>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</si>
  <si>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</si>
  <si>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</si>
  <si>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</si>
  <si>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</si>
  <si>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</si>
  <si>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</si>
  <si>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</si>
  <si>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</si>
  <si>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</si>
  <si>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</si>
  <si>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</si>
  <si>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</si>
  <si>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</si>
  <si>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</si>
  <si>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</si>
  <si>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</si>
  <si>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</si>
  <si>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</si>
  <si>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</si>
  <si>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</si>
  <si>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</si>
  <si>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</si>
  <si>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</si>
  <si>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</si>
  <si>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</si>
  <si>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</si>
  <si>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</si>
  <si>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</si>
  <si>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</si>
  <si>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</si>
  <si>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</si>
  <si>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</si>
  <si>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</si>
  <si>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</si>
  <si>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</si>
  <si>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</si>
  <si>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</si>
  <si>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</si>
  <si>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</si>
  <si>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</si>
  <si>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</si>
  <si>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</si>
  <si>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</si>
  <si>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</si>
  <si>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1月26日</t>
  </si>
  <si>
    <t>1月29日</t>
  </si>
  <si>
    <t>HMO-1709-A08STY603</t>
  </si>
  <si>
    <t>1/26  公司-外高桥皇冠假日</t>
  </si>
  <si>
    <t>1/26 陈佳伟 丁凯旋 晚餐</t>
  </si>
  <si>
    <t>团号：HMOA-180304-STY616</t>
  </si>
  <si>
    <t>会议日期：03月05日</t>
  </si>
  <si>
    <t>客户邮件已确认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</si>
</sst>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zoomScaleNormal="100" workbookViewId="0">
      <selection activeCell="E57" sqref="E57:F57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6" max="6" width="12" customWidth="1"/>
    <col min="8" max="8" width="14" customWidth="1"/>
    <col min="9" max="9" width="28.42578125" customWidth="1"/>
    <col min="10" max="10" width="39.42578125" customWidth="1"/>
  </cols>
  <sheetData>
    <row r="2" spans="1:12" ht="21" customHeight="1">
      <c r="C2" s="52" t="s">
        <v>74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79" t="s">
        <v>97</v>
      </c>
      <c r="I4" s="79"/>
      <c r="J4" s="79" t="s">
        <v>98</v>
      </c>
    </row>
    <row r="5" spans="1:12" ht="21" customHeight="1">
      <c r="H5" s="80"/>
      <c r="I5" s="80"/>
      <c r="J5" s="80"/>
    </row>
    <row r="6" spans="1:12" ht="21" customHeight="1">
      <c r="A6" s="56" t="s">
        <v>46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3"/>
    </row>
    <row r="8" spans="1:12" ht="21" customHeight="1">
      <c r="A8" s="58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73</v>
      </c>
    </row>
    <row r="9" spans="1:12" ht="21" customHeight="1">
      <c r="A9" s="58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58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58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63">
        <v>2</v>
      </c>
      <c r="B14" s="61" t="s">
        <v>49</v>
      </c>
      <c r="C14" s="71">
        <v>0</v>
      </c>
      <c r="D14" s="6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65</v>
      </c>
    </row>
    <row r="15" spans="1:12" ht="21" customHeight="1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64.5" customHeight="1">
      <c r="A17" s="58">
        <v>3</v>
      </c>
      <c r="B17" s="57" t="s">
        <v>51</v>
      </c>
      <c r="C17" s="59">
        <v>0</v>
      </c>
      <c r="D17" s="60"/>
      <c r="E17" s="59">
        <f t="shared" si="2"/>
        <v>0</v>
      </c>
      <c r="F17" s="36">
        <v>13992</v>
      </c>
      <c r="G17" s="36">
        <v>0</v>
      </c>
      <c r="H17" s="36">
        <f t="shared" si="0"/>
        <v>13992</v>
      </c>
      <c r="I17" s="51" t="s">
        <v>99</v>
      </c>
      <c r="J17" s="76" t="s">
        <v>66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13992</v>
      </c>
      <c r="G21" s="37">
        <f t="shared" ref="G21:H21" si="5">SUM(G17:G20)</f>
        <v>0</v>
      </c>
      <c r="H21" s="37">
        <f t="shared" si="5"/>
        <v>13992</v>
      </c>
      <c r="I21" s="35"/>
      <c r="J21" s="78"/>
    </row>
    <row r="22" spans="1:10" ht="21" customHeight="1">
      <c r="A22" s="58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67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63">
        <v>5</v>
      </c>
      <c r="B25" s="61" t="s">
        <v>54</v>
      </c>
      <c r="C25" s="71">
        <v>0</v>
      </c>
      <c r="D25" s="63"/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68</v>
      </c>
    </row>
    <row r="26" spans="1:10" ht="21" customHeight="1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58">
        <v>6</v>
      </c>
      <c r="B28" s="57" t="s">
        <v>55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69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>
      <c r="A33" s="58">
        <v>7</v>
      </c>
      <c r="B33" s="57" t="s">
        <v>56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 t="s">
        <v>90</v>
      </c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>
      <c r="A38" s="58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70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>
      <c r="A41" s="58">
        <v>9</v>
      </c>
      <c r="B41" s="57" t="s">
        <v>58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71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63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ht="21" customHeight="1">
      <c r="A46" s="70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82"/>
    </row>
    <row r="47" spans="1:10" ht="21" customHeight="1">
      <c r="A47" s="70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>
      <c r="A48" s="70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>
      <c r="A49" s="70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>
      <c r="A50" s="70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>
      <c r="A51" s="64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3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13992</v>
      </c>
      <c r="G53" s="37">
        <f t="shared" si="22"/>
        <v>0</v>
      </c>
      <c r="H53" s="37">
        <f t="shared" si="22"/>
        <v>13992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0</v>
      </c>
      <c r="B58" s="66"/>
      <c r="C58" s="66">
        <f>H53</f>
        <v>13992</v>
      </c>
      <c r="D58" s="66"/>
      <c r="E58" s="66">
        <f>F53</f>
        <v>13992</v>
      </c>
      <c r="F58" s="66"/>
      <c r="G58" s="66">
        <f>G53</f>
        <v>0</v>
      </c>
      <c r="H58" s="66"/>
      <c r="I58" s="33">
        <f>A58-C58</f>
        <v>-13992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" right="0" top="0" bottom="0" header="0" footer="0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zoomScaleNormal="100" workbookViewId="0">
      <selection activeCell="A29" sqref="A29:XFD29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2" t="s">
        <v>72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87</v>
      </c>
      <c r="G5" s="101"/>
      <c r="H5" s="46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91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 t="s">
        <v>93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5" t="s">
        <v>94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50">
        <v>0</v>
      </c>
      <c r="I11" s="88"/>
      <c r="J11" s="89"/>
      <c r="K11" s="20" t="s">
        <v>34</v>
      </c>
    </row>
    <row r="12" spans="2:11" ht="45.75" customHeight="1">
      <c r="B12" s="90">
        <v>2</v>
      </c>
      <c r="C12" s="91"/>
      <c r="D12" s="97"/>
      <c r="E12" s="87" t="s">
        <v>35</v>
      </c>
      <c r="F12" s="87"/>
      <c r="G12" s="19">
        <v>130.36000000000001</v>
      </c>
      <c r="H12" s="50">
        <v>130.36000000000001</v>
      </c>
      <c r="I12" s="88"/>
      <c r="J12" s="89"/>
      <c r="K12" s="25" t="s">
        <v>95</v>
      </c>
    </row>
    <row r="13" spans="2:11" ht="20.100000000000001" customHeight="1">
      <c r="B13" s="90">
        <v>3</v>
      </c>
      <c r="C13" s="91"/>
      <c r="D13" s="97"/>
      <c r="E13" s="90" t="s">
        <v>36</v>
      </c>
      <c r="F13" s="91"/>
      <c r="G13" s="19">
        <v>0</v>
      </c>
      <c r="H13" s="50">
        <v>0</v>
      </c>
      <c r="I13" s="88"/>
      <c r="J13" s="89"/>
      <c r="K13" s="20" t="s">
        <v>34</v>
      </c>
    </row>
    <row r="14" spans="2:11" ht="21.75" customHeight="1">
      <c r="B14" s="90">
        <v>4</v>
      </c>
      <c r="C14" s="91"/>
      <c r="D14" s="97"/>
      <c r="E14" s="90" t="s">
        <v>37</v>
      </c>
      <c r="F14" s="91"/>
      <c r="G14" s="19">
        <v>95</v>
      </c>
      <c r="H14" s="50">
        <v>95</v>
      </c>
      <c r="I14" s="88"/>
      <c r="J14" s="89"/>
      <c r="K14" s="25" t="s">
        <v>96</v>
      </c>
    </row>
    <row r="15" spans="2:11" ht="20.100000000000001" customHeight="1">
      <c r="B15" s="90">
        <v>5</v>
      </c>
      <c r="C15" s="91"/>
      <c r="D15" s="96" t="s">
        <v>38</v>
      </c>
      <c r="E15" s="87"/>
      <c r="F15" s="87"/>
      <c r="G15" s="19">
        <v>0</v>
      </c>
      <c r="H15" s="50">
        <v>0</v>
      </c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50">
        <v>0</v>
      </c>
      <c r="I16" s="88"/>
      <c r="J16" s="89"/>
      <c r="K16" s="20"/>
    </row>
    <row r="17" spans="2:11" ht="20.100000000000001" customHeight="1">
      <c r="B17" s="90">
        <v>7</v>
      </c>
      <c r="C17" s="91"/>
      <c r="D17" s="106"/>
      <c r="E17" s="87"/>
      <c r="F17" s="87"/>
      <c r="G17" s="19">
        <v>0</v>
      </c>
      <c r="H17" s="50">
        <v>0</v>
      </c>
      <c r="I17" s="88"/>
      <c r="J17" s="89"/>
      <c r="K17" s="20"/>
    </row>
    <row r="18" spans="2:11" ht="20.100000000000001" customHeight="1">
      <c r="B18" s="92" t="s">
        <v>39</v>
      </c>
      <c r="C18" s="98"/>
      <c r="D18" s="98"/>
      <c r="E18" s="98"/>
      <c r="F18" s="93"/>
      <c r="G18" s="21">
        <f>SUM(G11:G17)</f>
        <v>225.36</v>
      </c>
      <c r="H18" s="21">
        <f>SUM(H11:H17)</f>
        <v>225.36</v>
      </c>
      <c r="I18" s="99">
        <f>SUM(I11:J17)</f>
        <v>0</v>
      </c>
      <c r="J18" s="100"/>
      <c r="K18" s="22"/>
    </row>
    <row r="19" spans="2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2:11" ht="20.100000000000001" customHeight="1">
      <c r="B20" s="108" t="s">
        <v>29</v>
      </c>
      <c r="C20" s="108"/>
      <c r="D20" s="108"/>
      <c r="E20" s="108"/>
      <c r="F20" s="108"/>
      <c r="G20" s="108" t="s">
        <v>40</v>
      </c>
      <c r="H20" s="108"/>
      <c r="I20" s="108"/>
      <c r="J20" s="108"/>
      <c r="K20" s="17" t="s">
        <v>41</v>
      </c>
    </row>
    <row r="21" spans="2:11" ht="20.100000000000001" customHeight="1">
      <c r="B21" s="107">
        <f>H18</f>
        <v>225.36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225.36</v>
      </c>
    </row>
    <row r="22" spans="2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2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55" spans="1:11" ht="18.75">
      <c r="A55" s="52" t="s">
        <v>80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</row>
    <row r="57" spans="1:11" ht="20.100000000000001" customHeight="1">
      <c r="B57" s="7"/>
      <c r="C57" s="8"/>
      <c r="D57" s="46" t="s">
        <v>19</v>
      </c>
      <c r="E57" s="46"/>
      <c r="F57" s="101" t="str">
        <f>F5</f>
        <v>丁凯旋</v>
      </c>
      <c r="G57" s="101"/>
      <c r="H57" s="46" t="s">
        <v>20</v>
      </c>
      <c r="I57" s="8"/>
      <c r="J57" s="101" t="str">
        <f>J5</f>
        <v>业务助理</v>
      </c>
      <c r="K57" s="102"/>
    </row>
    <row r="58" spans="1:11" ht="20.100000000000001" customHeight="1">
      <c r="B58" s="9"/>
      <c r="C58" s="10"/>
      <c r="D58" s="11" t="s">
        <v>21</v>
      </c>
      <c r="E58" s="11"/>
      <c r="F58" s="103" t="str">
        <f>F6</f>
        <v>上海</v>
      </c>
      <c r="G58" s="103"/>
      <c r="H58" s="11" t="s">
        <v>22</v>
      </c>
      <c r="I58" s="10"/>
      <c r="J58" s="103" t="str">
        <f>J6</f>
        <v>上海事业部</v>
      </c>
      <c r="K58" s="104"/>
    </row>
    <row r="59" spans="1:11" ht="20.100000000000001" customHeight="1">
      <c r="B59" s="9"/>
      <c r="C59" s="10"/>
      <c r="D59" s="11" t="s">
        <v>23</v>
      </c>
      <c r="E59" s="11"/>
      <c r="F59" s="103" t="str">
        <f>F7</f>
        <v>1月26日</v>
      </c>
      <c r="G59" s="103"/>
      <c r="H59" s="11" t="s">
        <v>24</v>
      </c>
      <c r="I59" s="12"/>
      <c r="J59" s="103" t="str">
        <f>J7</f>
        <v>1月29日</v>
      </c>
      <c r="K59" s="104"/>
    </row>
    <row r="60" spans="1:11" ht="20.100000000000001" customHeight="1">
      <c r="B60" s="13"/>
      <c r="C60" s="14"/>
      <c r="D60" s="47"/>
      <c r="E60" s="47"/>
      <c r="F60" s="48"/>
      <c r="G60" s="48"/>
      <c r="H60" s="47" t="s">
        <v>79</v>
      </c>
      <c r="I60" s="49"/>
      <c r="J60" s="85" t="str">
        <f>J8</f>
        <v>HMO-1709-A08STY603</v>
      </c>
      <c r="K60" s="86"/>
    </row>
    <row r="61" spans="1:11" ht="20.100000000000001" customHeight="1"/>
    <row r="62" spans="1:11" ht="20.100000000000001" customHeight="1">
      <c r="B62" s="87"/>
      <c r="C62" s="87"/>
      <c r="D62" s="44" t="s">
        <v>85</v>
      </c>
      <c r="E62" s="87" t="s">
        <v>86</v>
      </c>
      <c r="F62" s="87"/>
      <c r="G62" s="19" t="s">
        <v>84</v>
      </c>
      <c r="H62" s="19" t="s">
        <v>82</v>
      </c>
      <c r="I62" s="105" t="s">
        <v>83</v>
      </c>
      <c r="J62" s="105"/>
      <c r="K62" s="45" t="s">
        <v>81</v>
      </c>
    </row>
    <row r="63" spans="1:11" ht="20.100000000000001" customHeight="1">
      <c r="B63" s="87">
        <v>1</v>
      </c>
      <c r="C63" s="87"/>
      <c r="D63" s="43"/>
      <c r="E63" s="87"/>
      <c r="F63" s="87"/>
      <c r="G63" s="19"/>
      <c r="H63" s="19"/>
      <c r="I63" s="88"/>
      <c r="J63" s="89"/>
      <c r="K63" s="25"/>
    </row>
    <row r="64" spans="1:11" ht="20.100000000000001" customHeight="1">
      <c r="B64" s="92" t="s">
        <v>39</v>
      </c>
      <c r="C64" s="98"/>
      <c r="D64" s="98"/>
      <c r="E64" s="98"/>
      <c r="F64" s="93"/>
      <c r="G64" s="21"/>
      <c r="H64" s="21">
        <f>SUM(H19:H63)</f>
        <v>0</v>
      </c>
      <c r="I64" s="99">
        <f>SUM(I63:J63)</f>
        <v>0</v>
      </c>
      <c r="J64" s="100"/>
      <c r="K64" s="22"/>
    </row>
    <row r="65" spans="2:11" ht="20.100000000000001" customHeight="1">
      <c r="B65" s="15" t="s">
        <v>42</v>
      </c>
      <c r="C65" s="15"/>
      <c r="D65" s="15"/>
      <c r="E65" s="15"/>
      <c r="F65" s="15" t="s">
        <v>43</v>
      </c>
      <c r="G65" s="15" t="s">
        <v>44</v>
      </c>
      <c r="H65" s="15"/>
      <c r="I65" s="15"/>
      <c r="J65" s="15" t="s">
        <v>45</v>
      </c>
      <c r="K65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64:F64"/>
    <mergeCell ref="I64:J64"/>
    <mergeCell ref="F57:G57"/>
    <mergeCell ref="J57:K57"/>
    <mergeCell ref="F58:G58"/>
    <mergeCell ref="J58:K58"/>
    <mergeCell ref="F59:G59"/>
    <mergeCell ref="J59:K59"/>
    <mergeCell ref="B62:C62"/>
    <mergeCell ref="E62:F62"/>
    <mergeCell ref="I62:J62"/>
    <mergeCell ref="A55:K55"/>
    <mergeCell ref="J60:K60"/>
    <mergeCell ref="J8:K8"/>
    <mergeCell ref="B63:C63"/>
    <mergeCell ref="E63:F63"/>
    <mergeCell ref="I63:J63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2018-05-07T07:21:15Z</cp:lastPrinted>
  <dcterms:created xsi:type="dcterms:W3CDTF">2014-04-15T08:52:03Z</dcterms:created>
  <dcterms:modified xsi:type="dcterms:W3CDTF">2018-05-07T07:21:16Z</dcterms:modified>
</cp:coreProperties>
</file>