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yangmiaomiao/Desktop/抖音直播盛典/报销&amp;报账/报账/"/>
    </mc:Choice>
  </mc:AlternateContent>
  <xr:revisionPtr revIDLastSave="0" documentId="13_ncr:1_{CA9B75A9-CDD2-9140-98B1-AEE4A6BA47D2}" xr6:coauthVersionLast="47" xr6:coauthVersionMax="47" xr10:uidLastSave="{00000000-0000-0000-0000-000000000000}"/>
  <bookViews>
    <workbookView xWindow="0" yWindow="500" windowWidth="21900" windowHeight="1744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G37" i="3"/>
  <c r="G40" i="3"/>
  <c r="F40" i="3"/>
  <c r="H36" i="3"/>
  <c r="F20" i="3"/>
  <c r="G53" i="3" l="1"/>
  <c r="G58" i="3" s="1"/>
  <c r="H32" i="3" l="1"/>
  <c r="F30" i="3"/>
  <c r="H31" i="3"/>
  <c r="H29" i="3"/>
  <c r="H33" i="3"/>
  <c r="H28" i="3"/>
  <c r="H27" i="3"/>
  <c r="H25" i="3"/>
  <c r="H26" i="3"/>
  <c r="H34" i="3"/>
  <c r="H39" i="3"/>
  <c r="H38" i="3"/>
  <c r="H21" i="3"/>
  <c r="H22" i="3"/>
  <c r="H23" i="3"/>
  <c r="H24" i="3"/>
  <c r="H35" i="3"/>
  <c r="H20" i="3"/>
  <c r="D53" i="3"/>
  <c r="C53" i="3"/>
  <c r="E50" i="3"/>
  <c r="E53" i="3" s="1"/>
  <c r="E47" i="3"/>
  <c r="D46" i="3"/>
  <c r="C46" i="3"/>
  <c r="E44" i="3"/>
  <c r="E46" i="3" s="1"/>
  <c r="D43" i="3"/>
  <c r="C43" i="3"/>
  <c r="E41" i="3"/>
  <c r="E43" i="3" s="1"/>
  <c r="D40" i="3"/>
  <c r="C40" i="3"/>
  <c r="E38" i="3"/>
  <c r="E40" i="3" s="1"/>
  <c r="D19" i="3"/>
  <c r="D16" i="3"/>
  <c r="C16" i="3"/>
  <c r="E14" i="3"/>
  <c r="E16" i="3" s="1"/>
  <c r="D13" i="3"/>
  <c r="C13" i="3"/>
  <c r="E11" i="3"/>
  <c r="E13" i="3" s="1"/>
  <c r="E10" i="3"/>
  <c r="D10" i="3"/>
  <c r="C10" i="3"/>
  <c r="H30" i="3" l="1"/>
  <c r="F37" i="3"/>
  <c r="F53" i="3" s="1"/>
  <c r="E58" i="3" s="1"/>
  <c r="H40" i="3"/>
  <c r="H37" i="3"/>
  <c r="H53" i="3" l="1"/>
  <c r="C58" i="3" s="1"/>
  <c r="I58" i="3" s="1"/>
</calcChain>
</file>

<file path=xl/sharedStrings.xml><?xml version="1.0" encoding="utf-8"?>
<sst xmlns="http://schemas.openxmlformats.org/spreadsheetml/2006/main" count="72" uniqueCount="68">
  <si>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</si>
  <si>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</si>
  <si>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</si>
  <si>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</si>
  <si>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</si>
  <si>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</si>
  <si>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</si>
  <si>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</si>
  <si>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</si>
  <si>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</si>
  <si>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</si>
  <si>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</si>
  <si>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</si>
  <si>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</si>
  <si>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</si>
  <si>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</si>
  <si>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</si>
  <si>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</si>
  <si>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</si>
  <si>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</si>
  <si>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</si>
  <si>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</si>
  <si>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</si>
  <si>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</si>
  <si>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</si>
  <si>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</si>
  <si>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</si>
  <si>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</si>
  <si>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</si>
  <si>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</si>
  <si>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</si>
  <si>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</si>
  <si>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</si>
  <si>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</si>
  <si>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</si>
  <si>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</si>
  <si>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</si>
  <si>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</si>
  <si>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</si>
  <si>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</si>
  <si>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</si>
  <si>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</si>
  <si>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</si>
  <si>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</si>
  <si>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</si>
  <si>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</si>
  <si>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</si>
  <si>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</si>
  <si>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</si>
  <si>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</si>
  <si>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</si>
  <si>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</si>
  <si>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</si>
  <si>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椰壳香薰样品</t>
    <phoneticPr fontId="11" type="noConversion"/>
  </si>
  <si>
    <t>lush浴球样品</t>
    <phoneticPr fontId="11" type="noConversion"/>
  </si>
  <si>
    <t>香港带浴球的人工费</t>
    <phoneticPr fontId="11" type="noConversion"/>
  </si>
  <si>
    <t>礼仪服装租赁</t>
    <phoneticPr fontId="11" type="noConversion"/>
  </si>
  <si>
    <t>京东：理肤泉样品</t>
    <phoneticPr fontId="11" type="noConversion"/>
  </si>
  <si>
    <t>京东：泳圈</t>
    <phoneticPr fontId="11" type="noConversion"/>
  </si>
  <si>
    <t>京东：玩沙子</t>
    <phoneticPr fontId="11" type="noConversion"/>
  </si>
  <si>
    <t>京东：磁力片</t>
    <phoneticPr fontId="11" type="noConversion"/>
  </si>
  <si>
    <t>jellycat</t>
    <phoneticPr fontId="11" type="noConversion"/>
  </si>
  <si>
    <t>软胶积木</t>
    <phoneticPr fontId="11" type="noConversion"/>
  </si>
  <si>
    <t>乐高</t>
    <phoneticPr fontId="11" type="noConversion"/>
  </si>
  <si>
    <t>椰壳香薰</t>
  </si>
  <si>
    <t>万豪商店买水</t>
    <phoneticPr fontId="11" type="noConversion"/>
  </si>
  <si>
    <t>旅拍</t>
    <phoneticPr fontId="11" type="noConversion"/>
  </si>
  <si>
    <t>洗澡盆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</si>
</sst>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0" fontId="8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2" zoomScale="125" zoomScaleNormal="90" workbookViewId="0">
      <selection activeCell="F34" sqref="F34:F35"/>
    </sheetView>
  </sheetViews>
  <sheetFormatPr baseColWidth="10"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2.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8"/>
      <c r="K2" s="19"/>
      <c r="L2" s="19"/>
    </row>
    <row r="4" spans="1:12" ht="21" customHeight="1">
      <c r="H4" s="37" t="s">
        <v>1</v>
      </c>
      <c r="I4" s="38"/>
      <c r="J4" s="37" t="s">
        <v>2</v>
      </c>
    </row>
    <row r="5" spans="1:12" ht="21" customHeight="1">
      <c r="H5" s="39"/>
      <c r="I5" s="40"/>
      <c r="J5" s="39"/>
    </row>
    <row r="6" spans="1:12" ht="21" customHeight="1">
      <c r="A6" s="54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1" t="s">
        <v>7</v>
      </c>
    </row>
    <row r="7" spans="1:12" ht="21" customHeight="1">
      <c r="A7" s="54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0" t="s">
        <v>14</v>
      </c>
      <c r="J7" s="41"/>
    </row>
    <row r="8" spans="1:12" ht="14">
      <c r="A8" s="46">
        <v>1</v>
      </c>
      <c r="B8" s="63" t="s">
        <v>15</v>
      </c>
      <c r="C8" s="42">
        <v>0</v>
      </c>
      <c r="D8" s="46">
        <v>0</v>
      </c>
      <c r="E8" s="42">
        <v>0</v>
      </c>
      <c r="F8" s="16"/>
      <c r="G8" s="16"/>
      <c r="H8" s="16"/>
      <c r="I8" s="21"/>
      <c r="J8" s="31" t="s">
        <v>16</v>
      </c>
    </row>
    <row r="9" spans="1:12" ht="21" customHeight="1">
      <c r="A9" s="46"/>
      <c r="B9" s="63"/>
      <c r="C9" s="42"/>
      <c r="D9" s="46"/>
      <c r="E9" s="42"/>
      <c r="F9" s="16"/>
      <c r="G9" s="16"/>
      <c r="H9" s="16"/>
      <c r="I9" s="21"/>
      <c r="J9" s="32"/>
    </row>
    <row r="10" spans="1:12" s="1" customFormat="1" ht="21" customHeight="1">
      <c r="A10" s="9"/>
      <c r="B10" s="10" t="s">
        <v>17</v>
      </c>
      <c r="C10" s="11">
        <f>SUM(C8)</f>
        <v>0</v>
      </c>
      <c r="D10" s="11">
        <f>SUM(D8)</f>
        <v>0</v>
      </c>
      <c r="E10" s="11">
        <f>SUM(E8)</f>
        <v>0</v>
      </c>
      <c r="F10" s="12"/>
      <c r="G10" s="12"/>
      <c r="H10" s="12"/>
      <c r="I10" s="22"/>
      <c r="J10" s="33"/>
    </row>
    <row r="11" spans="1:12" ht="21" customHeight="1">
      <c r="A11" s="47">
        <v>2</v>
      </c>
      <c r="B11" s="50" t="s">
        <v>18</v>
      </c>
      <c r="C11" s="43">
        <v>0</v>
      </c>
      <c r="D11" s="47">
        <v>0</v>
      </c>
      <c r="E11" s="43">
        <f>C11*D11</f>
        <v>0</v>
      </c>
      <c r="F11" s="16"/>
      <c r="G11" s="16"/>
      <c r="H11" s="16"/>
      <c r="I11" s="21"/>
      <c r="J11" s="31" t="s">
        <v>19</v>
      </c>
    </row>
    <row r="12" spans="1:12" ht="21" customHeight="1">
      <c r="A12" s="49"/>
      <c r="B12" s="64"/>
      <c r="C12" s="45"/>
      <c r="D12" s="49"/>
      <c r="E12" s="45"/>
      <c r="F12" s="16"/>
      <c r="G12" s="16"/>
      <c r="H12" s="16"/>
      <c r="I12" s="21"/>
      <c r="J12" s="32"/>
    </row>
    <row r="13" spans="1:12" s="1" customFormat="1" ht="21" customHeight="1">
      <c r="A13" s="9"/>
      <c r="B13" s="10" t="s">
        <v>20</v>
      </c>
      <c r="C13" s="11">
        <f>SUM(C11)</f>
        <v>0</v>
      </c>
      <c r="D13" s="11">
        <f>SUM(D11)</f>
        <v>0</v>
      </c>
      <c r="E13" s="11">
        <f>SUM(E11)</f>
        <v>0</v>
      </c>
      <c r="F13" s="12"/>
      <c r="G13" s="12"/>
      <c r="H13" s="12"/>
      <c r="I13" s="22"/>
      <c r="J13" s="33"/>
    </row>
    <row r="14" spans="1:12" ht="21" customHeight="1">
      <c r="A14" s="46">
        <v>3</v>
      </c>
      <c r="B14" s="63" t="s">
        <v>21</v>
      </c>
      <c r="C14" s="42">
        <v>0</v>
      </c>
      <c r="D14" s="46">
        <v>0</v>
      </c>
      <c r="E14" s="42">
        <f>C14*D14</f>
        <v>0</v>
      </c>
      <c r="F14" s="16"/>
      <c r="G14" s="16"/>
      <c r="H14" s="16"/>
      <c r="I14" s="23"/>
      <c r="J14" s="34" t="s">
        <v>22</v>
      </c>
    </row>
    <row r="15" spans="1:12" ht="21" customHeight="1">
      <c r="A15" s="46"/>
      <c r="B15" s="63"/>
      <c r="C15" s="42"/>
      <c r="D15" s="46"/>
      <c r="E15" s="42"/>
      <c r="F15" s="16"/>
      <c r="G15" s="16"/>
      <c r="H15" s="16"/>
      <c r="I15" s="21"/>
      <c r="J15" s="35"/>
    </row>
    <row r="16" spans="1:12" s="1" customFormat="1" ht="21" customHeight="1">
      <c r="A16" s="9"/>
      <c r="B16" s="10" t="s">
        <v>23</v>
      </c>
      <c r="C16" s="11">
        <f>SUM(C14)</f>
        <v>0</v>
      </c>
      <c r="D16" s="11">
        <f>SUM(D14)</f>
        <v>0</v>
      </c>
      <c r="E16" s="11">
        <f>SUM(E14)</f>
        <v>0</v>
      </c>
      <c r="F16" s="12"/>
      <c r="G16" s="12"/>
      <c r="H16" s="12"/>
      <c r="I16" s="22"/>
      <c r="J16" s="36"/>
    </row>
    <row r="17" spans="1:10" ht="14">
      <c r="A17" s="46">
        <v>4</v>
      </c>
      <c r="B17" s="63" t="s">
        <v>24</v>
      </c>
      <c r="C17" s="42">
        <v>0</v>
      </c>
      <c r="D17" s="46">
        <v>0</v>
      </c>
      <c r="E17" s="42">
        <v>0</v>
      </c>
      <c r="F17" s="16"/>
      <c r="H17" s="16"/>
      <c r="I17" s="21"/>
      <c r="J17" s="34"/>
    </row>
    <row r="18" spans="1:10" ht="14">
      <c r="A18" s="46"/>
      <c r="B18" s="63"/>
      <c r="C18" s="42"/>
      <c r="D18" s="46"/>
      <c r="E18" s="42"/>
      <c r="F18" s="16"/>
      <c r="G18" s="16"/>
      <c r="H18" s="16"/>
      <c r="I18" s="21"/>
      <c r="J18" s="35"/>
    </row>
    <row r="19" spans="1:10" s="1" customFormat="1" ht="21" customHeight="1">
      <c r="A19" s="9"/>
      <c r="B19" s="10" t="s">
        <v>25</v>
      </c>
      <c r="C19" s="11">
        <v>0</v>
      </c>
      <c r="D19" s="11">
        <f>SUM(D17)</f>
        <v>0</v>
      </c>
      <c r="E19" s="11">
        <v>0</v>
      </c>
      <c r="F19" s="12"/>
      <c r="G19" s="12"/>
      <c r="H19" s="12"/>
      <c r="I19" s="22"/>
      <c r="J19" s="36"/>
    </row>
    <row r="20" spans="1:10" ht="24" customHeight="1">
      <c r="A20" s="47">
        <v>5</v>
      </c>
      <c r="B20" s="50" t="s">
        <v>26</v>
      </c>
      <c r="C20" s="43">
        <v>0</v>
      </c>
      <c r="D20" s="47">
        <v>0</v>
      </c>
      <c r="E20" s="43">
        <v>0</v>
      </c>
      <c r="F20" s="16">
        <f>200+200+310</f>
        <v>710</v>
      </c>
      <c r="G20" s="16">
        <v>0</v>
      </c>
      <c r="H20" s="16">
        <f>F20+G20</f>
        <v>710</v>
      </c>
      <c r="I20" s="21" t="s">
        <v>64</v>
      </c>
      <c r="J20" s="31" t="s">
        <v>27</v>
      </c>
    </row>
    <row r="21" spans="1:10" ht="21" customHeight="1">
      <c r="A21" s="48"/>
      <c r="B21" s="51"/>
      <c r="C21" s="44"/>
      <c r="D21" s="48"/>
      <c r="E21" s="44"/>
      <c r="F21" s="16">
        <v>3735.12</v>
      </c>
      <c r="G21" s="16">
        <v>0</v>
      </c>
      <c r="H21" s="16">
        <f t="shared" ref="H21:H36" si="0">F21+G21</f>
        <v>3735.12</v>
      </c>
      <c r="I21" s="16" t="s">
        <v>64</v>
      </c>
      <c r="J21" s="32"/>
    </row>
    <row r="22" spans="1:10" ht="21" customHeight="1">
      <c r="A22" s="48"/>
      <c r="B22" s="51"/>
      <c r="C22" s="44"/>
      <c r="D22" s="48"/>
      <c r="E22" s="44"/>
      <c r="F22" s="16">
        <v>33.799999999999997</v>
      </c>
      <c r="G22" s="16">
        <v>0</v>
      </c>
      <c r="H22" s="16">
        <f t="shared" si="0"/>
        <v>33.799999999999997</v>
      </c>
      <c r="I22" s="30" t="s">
        <v>53</v>
      </c>
      <c r="J22" s="32"/>
    </row>
    <row r="23" spans="1:10" ht="21" customHeight="1">
      <c r="A23" s="48"/>
      <c r="B23" s="51"/>
      <c r="C23" s="44"/>
      <c r="D23" s="48"/>
      <c r="E23" s="44"/>
      <c r="F23" s="16">
        <v>0</v>
      </c>
      <c r="G23" s="16">
        <v>208</v>
      </c>
      <c r="H23" s="16">
        <f t="shared" si="0"/>
        <v>208</v>
      </c>
      <c r="I23" s="30" t="s">
        <v>54</v>
      </c>
      <c r="J23" s="32"/>
    </row>
    <row r="24" spans="1:10" ht="21" customHeight="1">
      <c r="A24" s="48"/>
      <c r="B24" s="51"/>
      <c r="C24" s="44"/>
      <c r="D24" s="48"/>
      <c r="E24" s="44"/>
      <c r="F24" s="16">
        <v>0</v>
      </c>
      <c r="G24" s="16">
        <v>240</v>
      </c>
      <c r="H24" s="16">
        <f t="shared" si="0"/>
        <v>240</v>
      </c>
      <c r="I24" s="30" t="s">
        <v>54</v>
      </c>
      <c r="J24" s="32"/>
    </row>
    <row r="25" spans="1:10" ht="21" customHeight="1">
      <c r="A25" s="48"/>
      <c r="B25" s="51"/>
      <c r="C25" s="44"/>
      <c r="D25" s="48"/>
      <c r="E25" s="44"/>
      <c r="F25" s="16">
        <v>0</v>
      </c>
      <c r="G25" s="16">
        <v>650</v>
      </c>
      <c r="H25" s="16">
        <f t="shared" si="0"/>
        <v>650</v>
      </c>
      <c r="I25" s="30" t="s">
        <v>56</v>
      </c>
      <c r="J25" s="32"/>
    </row>
    <row r="26" spans="1:10" ht="21" customHeight="1">
      <c r="A26" s="48"/>
      <c r="B26" s="51"/>
      <c r="C26" s="44"/>
      <c r="D26" s="48"/>
      <c r="E26" s="44"/>
      <c r="F26" s="16">
        <v>262.35000000000002</v>
      </c>
      <c r="G26" s="16">
        <v>0</v>
      </c>
      <c r="H26" s="16">
        <f t="shared" si="0"/>
        <v>262.35000000000002</v>
      </c>
      <c r="I26" s="30" t="s">
        <v>57</v>
      </c>
      <c r="J26" s="32"/>
    </row>
    <row r="27" spans="1:10" ht="21" customHeight="1">
      <c r="A27" s="48"/>
      <c r="B27" s="51"/>
      <c r="C27" s="44"/>
      <c r="D27" s="48"/>
      <c r="E27" s="44"/>
      <c r="F27" s="16">
        <v>65.7</v>
      </c>
      <c r="G27" s="16">
        <v>0</v>
      </c>
      <c r="H27" s="16">
        <f t="shared" ref="H27:H33" si="1">F27+G27</f>
        <v>65.7</v>
      </c>
      <c r="I27" s="30" t="s">
        <v>58</v>
      </c>
      <c r="J27" s="32"/>
    </row>
    <row r="28" spans="1:10" ht="21" customHeight="1">
      <c r="A28" s="48"/>
      <c r="B28" s="51"/>
      <c r="C28" s="44"/>
      <c r="D28" s="48"/>
      <c r="E28" s="44"/>
      <c r="F28" s="16">
        <v>145.6</v>
      </c>
      <c r="G28" s="16">
        <v>0</v>
      </c>
      <c r="H28" s="16">
        <f t="shared" si="1"/>
        <v>145.6</v>
      </c>
      <c r="I28" s="30" t="s">
        <v>59</v>
      </c>
      <c r="J28" s="32"/>
    </row>
    <row r="29" spans="1:10" ht="21" customHeight="1">
      <c r="A29" s="48"/>
      <c r="B29" s="51"/>
      <c r="C29" s="44"/>
      <c r="D29" s="48"/>
      <c r="E29" s="44"/>
      <c r="F29" s="16">
        <v>598.04999999999995</v>
      </c>
      <c r="G29" s="16">
        <v>0</v>
      </c>
      <c r="H29" s="16">
        <f t="shared" ref="H29:H32" si="2">F29+G29</f>
        <v>598.04999999999995</v>
      </c>
      <c r="I29" s="30" t="s">
        <v>60</v>
      </c>
      <c r="J29" s="32"/>
    </row>
    <row r="30" spans="1:10" ht="21" customHeight="1">
      <c r="A30" s="48"/>
      <c r="B30" s="51"/>
      <c r="C30" s="44"/>
      <c r="D30" s="48"/>
      <c r="E30" s="44"/>
      <c r="F30" s="16">
        <f>269</f>
        <v>269</v>
      </c>
      <c r="G30" s="16">
        <v>0</v>
      </c>
      <c r="H30" s="16">
        <f t="shared" si="2"/>
        <v>269</v>
      </c>
      <c r="I30" s="30" t="s">
        <v>61</v>
      </c>
      <c r="J30" s="32"/>
    </row>
    <row r="31" spans="1:10" ht="21" customHeight="1">
      <c r="A31" s="48"/>
      <c r="B31" s="51"/>
      <c r="C31" s="44"/>
      <c r="D31" s="48"/>
      <c r="E31" s="44"/>
      <c r="F31" s="16">
        <v>123.5</v>
      </c>
      <c r="G31" s="16">
        <v>0</v>
      </c>
      <c r="H31" s="16">
        <f t="shared" si="2"/>
        <v>123.5</v>
      </c>
      <c r="I31" s="30" t="s">
        <v>62</v>
      </c>
      <c r="J31" s="32"/>
    </row>
    <row r="32" spans="1:10" ht="21" customHeight="1">
      <c r="A32" s="48"/>
      <c r="B32" s="51"/>
      <c r="C32" s="44"/>
      <c r="D32" s="48"/>
      <c r="E32" s="44"/>
      <c r="F32" s="16">
        <f>339.71+791.01</f>
        <v>1130.72</v>
      </c>
      <c r="G32" s="16">
        <v>0</v>
      </c>
      <c r="H32" s="16">
        <f t="shared" si="2"/>
        <v>1130.72</v>
      </c>
      <c r="I32" s="30" t="s">
        <v>63</v>
      </c>
      <c r="J32" s="32"/>
    </row>
    <row r="33" spans="1:10" ht="21" customHeight="1">
      <c r="A33" s="48"/>
      <c r="B33" s="51"/>
      <c r="C33" s="44"/>
      <c r="D33" s="48"/>
      <c r="E33" s="44"/>
      <c r="F33" s="16">
        <v>847</v>
      </c>
      <c r="G33" s="16">
        <v>0</v>
      </c>
      <c r="H33" s="16">
        <f t="shared" si="1"/>
        <v>847</v>
      </c>
      <c r="I33" s="30" t="s">
        <v>61</v>
      </c>
      <c r="J33" s="32"/>
    </row>
    <row r="34" spans="1:10" ht="21" customHeight="1">
      <c r="A34" s="48"/>
      <c r="B34" s="51"/>
      <c r="C34" s="44"/>
      <c r="D34" s="48"/>
      <c r="E34" s="44"/>
      <c r="F34" s="16">
        <v>268</v>
      </c>
      <c r="G34" s="16">
        <v>0</v>
      </c>
      <c r="H34" s="16">
        <f t="shared" si="0"/>
        <v>268</v>
      </c>
      <c r="I34" s="30" t="s">
        <v>65</v>
      </c>
      <c r="J34" s="32"/>
    </row>
    <row r="35" spans="1:10" ht="21" customHeight="1">
      <c r="A35" s="48"/>
      <c r="B35" s="51"/>
      <c r="C35" s="44"/>
      <c r="D35" s="48"/>
      <c r="E35" s="44"/>
      <c r="F35" s="16">
        <v>629</v>
      </c>
      <c r="G35" s="16">
        <v>0</v>
      </c>
      <c r="H35" s="16">
        <f t="shared" si="0"/>
        <v>629</v>
      </c>
      <c r="I35" s="30" t="s">
        <v>65</v>
      </c>
      <c r="J35" s="32"/>
    </row>
    <row r="36" spans="1:10" ht="21" customHeight="1">
      <c r="A36" s="48"/>
      <c r="B36" s="51"/>
      <c r="C36" s="44"/>
      <c r="D36" s="48"/>
      <c r="E36" s="44"/>
      <c r="F36" s="16">
        <v>0</v>
      </c>
      <c r="G36" s="16">
        <v>237.9</v>
      </c>
      <c r="H36" s="16">
        <f t="shared" si="0"/>
        <v>237.9</v>
      </c>
      <c r="I36" s="30" t="s">
        <v>67</v>
      </c>
      <c r="J36" s="32"/>
    </row>
    <row r="37" spans="1:10" s="1" customFormat="1" ht="21" customHeight="1">
      <c r="A37" s="9"/>
      <c r="B37" s="10" t="s">
        <v>28</v>
      </c>
      <c r="C37" s="11"/>
      <c r="D37" s="11"/>
      <c r="E37" s="11"/>
      <c r="F37" s="12">
        <f>SUM(F20:F36)</f>
        <v>8817.84</v>
      </c>
      <c r="G37" s="12">
        <f>SUM(G20:G36)</f>
        <v>1335.9</v>
      </c>
      <c r="H37" s="12">
        <f>SUM(H20:H36)</f>
        <v>10153.74</v>
      </c>
      <c r="I37" s="22"/>
      <c r="J37" s="33"/>
    </row>
    <row r="38" spans="1:10" ht="21" customHeight="1">
      <c r="A38" s="46">
        <v>6</v>
      </c>
      <c r="B38" s="63" t="s">
        <v>29</v>
      </c>
      <c r="C38" s="42">
        <v>0</v>
      </c>
      <c r="D38" s="46">
        <v>0</v>
      </c>
      <c r="E38" s="42">
        <f>C38*D38</f>
        <v>0</v>
      </c>
      <c r="F38" s="16">
        <v>0</v>
      </c>
      <c r="G38" s="16">
        <v>918</v>
      </c>
      <c r="H38" s="16">
        <f>F38+G38</f>
        <v>918</v>
      </c>
      <c r="I38" s="30" t="s">
        <v>55</v>
      </c>
      <c r="J38" s="31" t="s">
        <v>30</v>
      </c>
    </row>
    <row r="39" spans="1:10" ht="21" customHeight="1">
      <c r="A39" s="46"/>
      <c r="B39" s="63"/>
      <c r="C39" s="42"/>
      <c r="D39" s="46"/>
      <c r="E39" s="42"/>
      <c r="F39" s="16">
        <v>0</v>
      </c>
      <c r="G39" s="16">
        <v>3700</v>
      </c>
      <c r="H39" s="16">
        <f>F39+G39</f>
        <v>3700</v>
      </c>
      <c r="I39" s="30" t="s">
        <v>66</v>
      </c>
      <c r="J39" s="32"/>
    </row>
    <row r="40" spans="1:10" s="1" customFormat="1" ht="21" customHeight="1">
      <c r="A40" s="9"/>
      <c r="B40" s="10" t="s">
        <v>31</v>
      </c>
      <c r="C40" s="11">
        <f>SUM(C38)</f>
        <v>0</v>
      </c>
      <c r="D40" s="11">
        <f>SUM(D38)</f>
        <v>0</v>
      </c>
      <c r="E40" s="11">
        <f>SUM(E38)</f>
        <v>0</v>
      </c>
      <c r="F40" s="12">
        <f>SUM(F38:F39)</f>
        <v>0</v>
      </c>
      <c r="G40" s="12">
        <f>SUM(G38:G39)</f>
        <v>4618</v>
      </c>
      <c r="H40" s="12">
        <f>SUM(H38:H39)</f>
        <v>4618</v>
      </c>
      <c r="I40" s="22"/>
      <c r="J40" s="36"/>
    </row>
    <row r="41" spans="1:10" ht="21" customHeight="1">
      <c r="A41" s="46">
        <v>7</v>
      </c>
      <c r="B41" s="63" t="s">
        <v>32</v>
      </c>
      <c r="C41" s="42">
        <v>0</v>
      </c>
      <c r="D41" s="46">
        <v>0</v>
      </c>
      <c r="E41" s="42">
        <f>C41*D41</f>
        <v>0</v>
      </c>
      <c r="F41" s="16"/>
      <c r="G41" s="16"/>
      <c r="H41" s="16"/>
      <c r="I41" s="21"/>
      <c r="J41" s="34"/>
    </row>
    <row r="42" spans="1:10" ht="21" customHeight="1">
      <c r="A42" s="46"/>
      <c r="B42" s="63"/>
      <c r="C42" s="42"/>
      <c r="D42" s="46"/>
      <c r="E42" s="42"/>
      <c r="F42" s="16"/>
      <c r="G42" s="16"/>
      <c r="H42" s="16"/>
      <c r="I42" s="21"/>
      <c r="J42" s="35"/>
    </row>
    <row r="43" spans="1:10" s="1" customFormat="1" ht="21" customHeight="1">
      <c r="A43" s="9"/>
      <c r="B43" s="10" t="s">
        <v>33</v>
      </c>
      <c r="C43" s="11">
        <f>SUM(C41)</f>
        <v>0</v>
      </c>
      <c r="D43" s="11">
        <f>SUM(D41)</f>
        <v>0</v>
      </c>
      <c r="E43" s="11">
        <f>SUM(E41)</f>
        <v>0</v>
      </c>
      <c r="F43" s="12"/>
      <c r="G43" s="12"/>
      <c r="H43" s="12"/>
      <c r="I43" s="22"/>
      <c r="J43" s="36"/>
    </row>
    <row r="44" spans="1:10" ht="21" customHeight="1">
      <c r="A44" s="46">
        <v>8</v>
      </c>
      <c r="B44" s="63" t="s">
        <v>34</v>
      </c>
      <c r="C44" s="42">
        <v>0</v>
      </c>
      <c r="D44" s="46">
        <v>0</v>
      </c>
      <c r="E44" s="42">
        <f>C44*D44</f>
        <v>0</v>
      </c>
      <c r="F44" s="16"/>
      <c r="G44" s="16"/>
      <c r="H44" s="16"/>
      <c r="I44" s="21"/>
      <c r="J44" s="34" t="s">
        <v>35</v>
      </c>
    </row>
    <row r="45" spans="1:10" ht="21" customHeight="1">
      <c r="A45" s="46"/>
      <c r="B45" s="63"/>
      <c r="C45" s="42"/>
      <c r="D45" s="46"/>
      <c r="E45" s="42"/>
      <c r="F45" s="16"/>
      <c r="G45" s="16"/>
      <c r="H45" s="16"/>
      <c r="I45" s="21"/>
      <c r="J45" s="35"/>
    </row>
    <row r="46" spans="1:10" s="1" customFormat="1" ht="21" customHeight="1">
      <c r="A46" s="9"/>
      <c r="B46" s="10" t="s">
        <v>36</v>
      </c>
      <c r="C46" s="11">
        <f>SUM(C44)</f>
        <v>0</v>
      </c>
      <c r="D46" s="11">
        <f t="shared" ref="D46:E46" si="3">SUM(D44)</f>
        <v>0</v>
      </c>
      <c r="E46" s="11">
        <f t="shared" si="3"/>
        <v>0</v>
      </c>
      <c r="F46" s="12"/>
      <c r="G46" s="12"/>
      <c r="H46" s="12"/>
      <c r="I46" s="22"/>
      <c r="J46" s="36"/>
    </row>
    <row r="47" spans="1:10" ht="21" customHeight="1">
      <c r="A47" s="46">
        <v>9</v>
      </c>
      <c r="B47" s="63" t="s">
        <v>37</v>
      </c>
      <c r="C47" s="42">
        <v>0</v>
      </c>
      <c r="D47" s="46">
        <v>0</v>
      </c>
      <c r="E47" s="42">
        <f>C47*D47</f>
        <v>0</v>
      </c>
      <c r="F47" s="16"/>
      <c r="G47" s="16"/>
      <c r="H47" s="16"/>
      <c r="I47" s="21"/>
      <c r="J47" s="31" t="s">
        <v>38</v>
      </c>
    </row>
    <row r="48" spans="1:10" ht="21" customHeight="1">
      <c r="A48" s="46"/>
      <c r="B48" s="63"/>
      <c r="C48" s="42"/>
      <c r="D48" s="46"/>
      <c r="E48" s="42"/>
      <c r="F48" s="16"/>
      <c r="G48" s="16"/>
      <c r="H48" s="16"/>
      <c r="I48" s="21"/>
      <c r="J48" s="32"/>
    </row>
    <row r="49" spans="1:10" s="1" customFormat="1" ht="21" customHeight="1">
      <c r="A49" s="9"/>
      <c r="B49" s="10" t="s">
        <v>39</v>
      </c>
      <c r="C49" s="11"/>
      <c r="D49" s="11"/>
      <c r="E49" s="11"/>
      <c r="F49" s="12"/>
      <c r="G49" s="12"/>
      <c r="H49" s="12"/>
      <c r="I49" s="22"/>
      <c r="J49" s="33"/>
    </row>
    <row r="50" spans="1:10" ht="21" customHeight="1">
      <c r="A50" s="47">
        <v>10</v>
      </c>
      <c r="B50" s="50" t="s">
        <v>40</v>
      </c>
      <c r="C50" s="43">
        <v>0</v>
      </c>
      <c r="D50" s="47">
        <v>0</v>
      </c>
      <c r="E50" s="43">
        <f>(C50*D50)</f>
        <v>0</v>
      </c>
      <c r="F50" s="16"/>
      <c r="G50" s="16"/>
      <c r="H50" s="16"/>
      <c r="I50" s="24"/>
      <c r="J50" s="34" t="s">
        <v>41</v>
      </c>
    </row>
    <row r="51" spans="1:10" ht="21" customHeight="1">
      <c r="A51" s="48"/>
      <c r="B51" s="51"/>
      <c r="C51" s="44"/>
      <c r="D51" s="48"/>
      <c r="E51" s="44"/>
      <c r="F51" s="16"/>
      <c r="G51" s="16"/>
      <c r="H51" s="16"/>
      <c r="I51" s="25"/>
      <c r="J51" s="35"/>
    </row>
    <row r="52" spans="1:10" s="1" customFormat="1" ht="21" customHeight="1">
      <c r="A52" s="9"/>
      <c r="B52" s="10" t="s">
        <v>42</v>
      </c>
      <c r="C52" s="12"/>
      <c r="D52" s="12"/>
      <c r="E52" s="12"/>
      <c r="F52" s="12"/>
      <c r="G52" s="12"/>
      <c r="H52" s="12"/>
      <c r="I52" s="22"/>
      <c r="J52" s="36"/>
    </row>
    <row r="53" spans="1:10" ht="21" customHeight="1">
      <c r="A53" s="9"/>
      <c r="B53" s="10" t="s">
        <v>43</v>
      </c>
      <c r="C53" s="11">
        <f>(C50)</f>
        <v>0</v>
      </c>
      <c r="D53" s="11">
        <f>(D50)</f>
        <v>0</v>
      </c>
      <c r="E53" s="11">
        <f>(E50)</f>
        <v>0</v>
      </c>
      <c r="F53" s="11">
        <f>F52+F49+F46+F43+F40+F37+F19+F16+F13+F10</f>
        <v>8817.84</v>
      </c>
      <c r="G53" s="11">
        <f>G52+G49+G46+G43+G40+G37+G19+G16+G13+G10</f>
        <v>5953.9</v>
      </c>
      <c r="H53" s="11">
        <f>H52+H49+H46+H43+H40+H37+H19+H16+H13+H10</f>
        <v>14771.74</v>
      </c>
      <c r="I53" s="22"/>
      <c r="J53" s="26"/>
    </row>
    <row r="57" spans="1:10" ht="21" customHeight="1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27" t="s">
        <v>48</v>
      </c>
    </row>
    <row r="58" spans="1:10" ht="21" customHeight="1">
      <c r="A58" s="52">
        <v>0</v>
      </c>
      <c r="B58" s="53"/>
      <c r="C58" s="53">
        <f>H53</f>
        <v>14771.74</v>
      </c>
      <c r="D58" s="53"/>
      <c r="E58" s="53">
        <f>F53</f>
        <v>8817.84</v>
      </c>
      <c r="F58" s="53"/>
      <c r="G58" s="53">
        <f>G53</f>
        <v>5953.9</v>
      </c>
      <c r="H58" s="53"/>
      <c r="I58" s="28">
        <f>C58-A58</f>
        <v>14771.74</v>
      </c>
    </row>
    <row r="60" spans="1:10" ht="21" customHeight="1">
      <c r="A60" s="13" t="s">
        <v>49</v>
      </c>
      <c r="B60" s="1"/>
      <c r="C60" s="14" t="s">
        <v>50</v>
      </c>
      <c r="D60" s="13"/>
      <c r="E60" s="13" t="s">
        <v>51</v>
      </c>
      <c r="F60" s="13"/>
      <c r="G60" s="13" t="s">
        <v>52</v>
      </c>
      <c r="H60" s="13"/>
      <c r="I60" s="2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9"/>
    <mergeCell ref="B11:B12"/>
    <mergeCell ref="B14:B15"/>
    <mergeCell ref="B17:B18"/>
    <mergeCell ref="B20:B36"/>
    <mergeCell ref="B38:B39"/>
    <mergeCell ref="B41:B42"/>
    <mergeCell ref="B44:B45"/>
    <mergeCell ref="B47:B48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20:A36"/>
    <mergeCell ref="A38:A39"/>
    <mergeCell ref="A41:A42"/>
    <mergeCell ref="A44:A45"/>
    <mergeCell ref="A47:A48"/>
    <mergeCell ref="A50:A51"/>
    <mergeCell ref="B6:B7"/>
    <mergeCell ref="B50:B51"/>
    <mergeCell ref="C8:C9"/>
    <mergeCell ref="C11:C12"/>
    <mergeCell ref="C14:C15"/>
    <mergeCell ref="C17:C18"/>
    <mergeCell ref="C20:C36"/>
    <mergeCell ref="C38:C39"/>
    <mergeCell ref="C41:C42"/>
    <mergeCell ref="C44:C45"/>
    <mergeCell ref="C47:C48"/>
    <mergeCell ref="C50:C51"/>
    <mergeCell ref="D8:D9"/>
    <mergeCell ref="D11:D12"/>
    <mergeCell ref="D14:D15"/>
    <mergeCell ref="D17:D18"/>
    <mergeCell ref="D20:D36"/>
    <mergeCell ref="D38:D39"/>
    <mergeCell ref="D41:D42"/>
    <mergeCell ref="D44:D45"/>
    <mergeCell ref="D47:D48"/>
    <mergeCell ref="D50:D51"/>
    <mergeCell ref="E8:E9"/>
    <mergeCell ref="E11:E12"/>
    <mergeCell ref="E14:E15"/>
    <mergeCell ref="E17:E18"/>
    <mergeCell ref="E20:E36"/>
    <mergeCell ref="E38:E39"/>
    <mergeCell ref="E41:E42"/>
    <mergeCell ref="E44:E45"/>
    <mergeCell ref="E47:E48"/>
    <mergeCell ref="E50:E51"/>
    <mergeCell ref="J47:J49"/>
    <mergeCell ref="J50:J52"/>
    <mergeCell ref="H4:I5"/>
    <mergeCell ref="J17:J19"/>
    <mergeCell ref="J20:J37"/>
    <mergeCell ref="J38:J40"/>
    <mergeCell ref="J41:J43"/>
    <mergeCell ref="J44:J46"/>
    <mergeCell ref="J4:J5"/>
    <mergeCell ref="J6:J7"/>
    <mergeCell ref="J8:J10"/>
    <mergeCell ref="J11:J13"/>
    <mergeCell ref="J14:J16"/>
  </mergeCells>
  <phoneticPr fontId="11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2025-04-08T11:39:08Z</cp:lastPrinted>
  <dcterms:created xsi:type="dcterms:W3CDTF">2014-04-27T16:52:00Z</dcterms:created>
  <dcterms:modified xsi:type="dcterms:W3CDTF">2025-04-08T11:42:21Z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9390D7A29FF92040F3DBA267B7126CC0_43</vt:lpwstr>
  </property>
</Properties>
</file>