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H37"/>
  <c r="I37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<sst xmlns="http://schemas.openxmlformats.org/spreadsheetml/2006/main" count="116" uniqueCount="100">
  <si>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</si>
  <si>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</si>
  <si>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</si>
  <si>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</si>
  <si>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</si>
  <si>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</si>
  <si>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</si>
  <si>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</si>
  <si>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</si>
  <si>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</si>
  <si>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</si>
  <si>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</si>
  <si>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</si>
  <si>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</si>
  <si>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</si>
  <si>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</si>
  <si>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</si>
  <si>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</si>
  <si>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</si>
  <si>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</si>
  <si>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</si>
  <si>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</si>
  <si>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</si>
  <si>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</si>
  <si>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</si>
  <si>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</si>
  <si>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</si>
  <si>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</si>
  <si>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</si>
  <si>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</si>
  <si>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</si>
  <si>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</si>
  <si>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</si>
  <si>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</si>
  <si>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</si>
  <si>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</si>
  <si>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</si>
  <si>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</si>
  <si>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</si>
  <si>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</si>
  <si>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</si>
  <si>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</si>
  <si>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</si>
  <si>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</si>
  <si>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</si>
  <si>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</si>
  <si>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</si>
  <si>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</si>
  <si>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</si>
  <si>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</si>
  <si>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</si>
  <si>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</si>
  <si>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</si>
  <si>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</si>
  <si>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</si>
  <si>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</si>
  <si>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</si>
  <si>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</si>
  <si>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</si>
  <si>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</si>
  <si>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</si>
  <si>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</si>
  <si>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</si>
  <si>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</si>
  <si>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</si>
  <si>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</si>
  <si>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</si>
  <si>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</si>
  <si>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</si>
  <si>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</si>
  <si>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</si>
  <si>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</si>
  <si>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</si>
  <si>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</si>
  <si>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</si>
  <si>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</si>
  <si>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</si>
  <si>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</si>
  <si>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</si>
  <si>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</si>
  <si>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</si>
  <si>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</si>
  <si>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</si>
  <si>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</si>
  <si>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</si>
  <si>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</si>
  <si>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</si>
  <si>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</si>
  <si>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</si>
  <si>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</si>
  <si>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</si>
  <si>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</si>
  <si>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北京</t>
    <phoneticPr fontId="1" type="noConversion"/>
  </si>
  <si>
    <t>2017.9.18-25</t>
    <phoneticPr fontId="1" type="noConversion"/>
  </si>
  <si>
    <t>会奖6部</t>
    <phoneticPr fontId="1" type="noConversion"/>
  </si>
  <si>
    <t>2017.9.26</t>
    <phoneticPr fontId="1" type="noConversion"/>
  </si>
  <si>
    <t>2017.9.18-22.25</t>
    <phoneticPr fontId="1" type="noConversion"/>
  </si>
  <si>
    <t>2017.9.23-24</t>
    <phoneticPr fontId="1" type="noConversion"/>
  </si>
  <si>
    <t>HME-1709-A17STY225</t>
    <phoneticPr fontId="1" type="noConversion"/>
  </si>
  <si>
    <t>活动临牌垫付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</si>
</sst>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" zoomScaleNormal="100" workbookViewId="0">
      <selection activeCell="I8" sqref="I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customWidth="1"/>
    <col min="8" max="8" width="11.125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3000</v>
      </c>
      <c r="G8" s="36">
        <v>0</v>
      </c>
      <c r="H8" s="36">
        <f t="shared" ref="H8:H45" si="0">F8+G8</f>
        <v>3000</v>
      </c>
      <c r="I8" s="2" t="s">
        <v>99</v>
      </c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3000</v>
      </c>
      <c r="G13" s="37">
        <f t="shared" ref="G13" si="1">SUM(G8:G12)</f>
        <v>0</v>
      </c>
      <c r="H13" s="37">
        <f>SUM(H8:H12)</f>
        <v>3000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3000</v>
      </c>
      <c r="G53" s="37">
        <f t="shared" si="22"/>
        <v>0</v>
      </c>
      <c r="H53" s="37">
        <f t="shared" si="22"/>
        <v>3000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3000</v>
      </c>
      <c r="D58" s="71"/>
      <c r="E58" s="71">
        <f>F53</f>
        <v>3000</v>
      </c>
      <c r="F58" s="71"/>
      <c r="G58" s="71">
        <f>G53</f>
        <v>0</v>
      </c>
      <c r="H58" s="71"/>
      <c r="I58" s="33">
        <f>A58-C58</f>
        <v>-3000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28" sqref="J28:K2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">
        <v>91</v>
      </c>
      <c r="G28" s="99"/>
      <c r="H28" s="46" t="s">
        <v>20</v>
      </c>
      <c r="I28" s="8"/>
      <c r="J28" s="99"/>
      <c r="K28" s="100"/>
    </row>
    <row r="29" spans="1:11" ht="20.100000000000001" customHeight="1">
      <c r="B29" s="9"/>
      <c r="C29" s="10"/>
      <c r="D29" s="11" t="s">
        <v>21</v>
      </c>
      <c r="E29" s="11"/>
      <c r="F29" s="101" t="s">
        <v>92</v>
      </c>
      <c r="G29" s="101"/>
      <c r="H29" s="11" t="s">
        <v>22</v>
      </c>
      <c r="I29" s="10"/>
      <c r="J29" s="101" t="s">
        <v>94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">
        <v>93</v>
      </c>
      <c r="G30" s="101"/>
      <c r="H30" s="11" t="s">
        <v>24</v>
      </c>
      <c r="I30" s="12"/>
      <c r="J30" s="101" t="s">
        <v>95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3" t="s">
        <v>98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>
      <c r="B34" s="85">
        <v>1</v>
      </c>
      <c r="C34" s="85"/>
      <c r="D34" s="43" t="s">
        <v>92</v>
      </c>
      <c r="E34" s="85" t="s">
        <v>96</v>
      </c>
      <c r="F34" s="85"/>
      <c r="G34" s="19">
        <v>100</v>
      </c>
      <c r="H34" s="19">
        <v>6</v>
      </c>
      <c r="I34" s="86">
        <f>G34*H34</f>
        <v>600</v>
      </c>
      <c r="J34" s="87"/>
      <c r="K34" s="25"/>
    </row>
    <row r="35" spans="2:11" ht="20.100000000000001" customHeight="1">
      <c r="B35" s="85">
        <v>2</v>
      </c>
      <c r="C35" s="85"/>
      <c r="D35" s="43" t="s">
        <v>92</v>
      </c>
      <c r="E35" s="85" t="s">
        <v>97</v>
      </c>
      <c r="F35" s="85"/>
      <c r="G35" s="19">
        <v>200</v>
      </c>
      <c r="H35" s="19">
        <v>2</v>
      </c>
      <c r="I35" s="86">
        <f t="shared" ref="I35:I36" si="0">G35*H35</f>
        <v>400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0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8</v>
      </c>
      <c r="I37" s="97">
        <f>SUM(I34:J36)</f>
        <v>1000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2018-01-19T03:53:15Z</dcterms:modified>
</cp:coreProperties>
</file>