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063AC72F-6006-4882-93F6-A5A07BE70225}" xr6:coauthVersionLast="47" xr6:coauthVersionMax="47" xr10:uidLastSave="{00000000-0000-0000-0000-000000000000}"/>
  <bookViews>
    <workbookView xWindow="-110" yWindow="-110" windowWidth="21820" windowHeight="14020" tabRatio="568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57" i="3" l="1"/>
  <c r="F57" i="3"/>
  <c r="H10" i="3"/>
  <c r="F52" i="3"/>
  <c r="H52" i="3" s="1"/>
  <c r="H35" i="3"/>
  <c r="H30" i="3"/>
  <c r="H29" i="3"/>
  <c r="H28" i="3"/>
  <c r="H27" i="3"/>
  <c r="H25" i="3"/>
  <c r="F24" i="3"/>
  <c r="H24" i="3" s="1"/>
  <c r="F23" i="3"/>
  <c r="H23" i="3" s="1"/>
  <c r="H22" i="3"/>
  <c r="H9" i="3"/>
  <c r="H8" i="3"/>
  <c r="E27" i="3"/>
  <c r="G18" i="2" l="1"/>
  <c r="H19" i="3"/>
  <c r="H20" i="3"/>
  <c r="F21" i="3"/>
  <c r="G21" i="3"/>
  <c r="F26" i="3"/>
  <c r="G26" i="3"/>
  <c r="G34" i="3"/>
  <c r="H36" i="3"/>
  <c r="H37" i="3"/>
  <c r="I18" i="2"/>
  <c r="G21" i="2" s="1"/>
  <c r="H18" i="2"/>
  <c r="B21" i="2" s="1"/>
  <c r="G57" i="3"/>
  <c r="D57" i="3"/>
  <c r="C57" i="3"/>
  <c r="E52" i="3"/>
  <c r="E57" i="3" s="1"/>
  <c r="G51" i="3"/>
  <c r="F51" i="3"/>
  <c r="D51" i="3"/>
  <c r="C51" i="3"/>
  <c r="H50" i="3"/>
  <c r="H49" i="3"/>
  <c r="H48" i="3"/>
  <c r="E48" i="3"/>
  <c r="E51" i="3" s="1"/>
  <c r="G47" i="3"/>
  <c r="F47" i="3"/>
  <c r="D47" i="3"/>
  <c r="C47" i="3"/>
  <c r="H46" i="3"/>
  <c r="H45" i="3"/>
  <c r="E45" i="3"/>
  <c r="E47" i="3" s="1"/>
  <c r="G44" i="3"/>
  <c r="F44" i="3"/>
  <c r="D44" i="3"/>
  <c r="C44" i="3"/>
  <c r="H43" i="3"/>
  <c r="H42" i="3"/>
  <c r="H41" i="3"/>
  <c r="H40" i="3"/>
  <c r="E40" i="3"/>
  <c r="E44" i="3" s="1"/>
  <c r="G39" i="3"/>
  <c r="F39" i="3"/>
  <c r="D39" i="3"/>
  <c r="C39" i="3"/>
  <c r="H38" i="3"/>
  <c r="E35" i="3"/>
  <c r="E39" i="3" s="1"/>
  <c r="D34" i="3"/>
  <c r="C34" i="3"/>
  <c r="E34" i="3"/>
  <c r="D26" i="3"/>
  <c r="C26" i="3"/>
  <c r="E22" i="3"/>
  <c r="E26" i="3" s="1"/>
  <c r="D21" i="3"/>
  <c r="C21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8" i="3"/>
  <c r="E13" i="3" s="1"/>
  <c r="F34" i="3" l="1"/>
  <c r="H34" i="3"/>
  <c r="C58" i="3"/>
  <c r="H16" i="3"/>
  <c r="H51" i="3"/>
  <c r="H47" i="3"/>
  <c r="H13" i="3"/>
  <c r="H26" i="3"/>
  <c r="H44" i="3"/>
  <c r="H39" i="3"/>
  <c r="D58" i="3"/>
  <c r="G58" i="3"/>
  <c r="G63" i="3" s="1"/>
  <c r="F58" i="3"/>
  <c r="E63" i="3" s="1"/>
  <c r="H21" i="3"/>
  <c r="K21" i="2"/>
  <c r="E58" i="3"/>
  <c r="A63" i="3" s="1"/>
  <c r="H58" i="3" l="1"/>
  <c r="C63" i="3" s="1"/>
  <c r="I65" i="3" s="1"/>
</calcChain>
</file>

<file path=xl/sharedStrings.xml><?xml version="1.0" encoding="utf-8"?>
<sst xmlns="http://schemas.openxmlformats.org/spreadsheetml/2006/main" count="119" uniqueCount="97">
  <si>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</si>
  <si>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</si>
  <si>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</si>
  <si>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</si>
  <si>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</si>
  <si>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</si>
  <si>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</si>
  <si>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</si>
  <si>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</si>
  <si>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</si>
  <si>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</si>
  <si>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</si>
  <si>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</si>
  <si>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</si>
  <si>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</si>
  <si>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</si>
  <si>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</si>
  <si>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</si>
  <si>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</si>
  <si>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</si>
  <si>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</si>
  <si>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</si>
  <si>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</si>
  <si>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</si>
  <si>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</si>
  <si>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</si>
  <si>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</si>
  <si>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</si>
  <si>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</si>
  <si>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</si>
  <si>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</si>
  <si>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</si>
  <si>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</si>
  <si>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</si>
  <si>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</si>
  <si>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</si>
  <si>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</si>
  <si>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</si>
  <si>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</si>
  <si>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</si>
  <si>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</si>
  <si>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</si>
  <si>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</si>
  <si>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</si>
  <si>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</si>
  <si>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</si>
  <si>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</si>
  <si>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</si>
  <si>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</si>
  <si>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</si>
  <si>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</si>
  <si>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</si>
  <si>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</si>
  <si>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</si>
  <si>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</si>
  <si>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</si>
  <si>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</si>
  <si>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</si>
  <si>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</si>
  <si>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</si>
  <si>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</si>
  <si>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</si>
  <si>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</si>
  <si>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</si>
  <si>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大交通（机票/火车票）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</si>
  <si>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</si>
  <si>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</si>
  <si>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</si>
  <si>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</si>
  <si>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</si>
  <si>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</si>
  <si>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</si>
  <si>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</si>
  <si>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</si>
  <si>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</si>
  <si>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</si>
  <si>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尽量提供可用的原始发票，发票项目不可用的，且开票需要加收税点的可以不提供原始发票。网上交易均需提供交易截图。</t>
    <phoneticPr fontId="12" type="noConversion"/>
  </si>
  <si>
    <t>差旅费</t>
    <phoneticPr fontId="12" type="noConversion"/>
  </si>
  <si>
    <t>餐费</t>
    <phoneticPr fontId="12" type="noConversion"/>
  </si>
  <si>
    <t xml:space="preserve">团号：HMOA-230419-HCB615 </t>
    <phoneticPr fontId="12" type="noConversion"/>
  </si>
  <si>
    <t>会议日期：2023.4.19-20日</t>
    <phoneticPr fontId="12" type="noConversion"/>
  </si>
  <si>
    <t>翠园晚宴</t>
  </si>
  <si>
    <t>厨官晚宴</t>
  </si>
  <si>
    <t>垃圾袋</t>
  </si>
  <si>
    <t>音箱</t>
  </si>
  <si>
    <t>板子</t>
  </si>
  <si>
    <t>水笔</t>
  </si>
  <si>
    <t>兼职服务费</t>
  </si>
  <si>
    <t>闪送物料</t>
  </si>
  <si>
    <t>老外宝马体验中心-浦东机场</t>
    <phoneticPr fontId="12" type="noConversion"/>
  </si>
  <si>
    <t>老外宝马体验中心-J酒店</t>
    <phoneticPr fontId="12" type="noConversion"/>
  </si>
  <si>
    <t>老外宝马体验中心-J酒店</t>
    <phoneticPr fontId="12" type="noConversion"/>
  </si>
  <si>
    <t>J酒店参观</t>
    <phoneticPr fontId="12" type="noConversion"/>
  </si>
  <si>
    <t>零度低卡（19日+20日）</t>
    <phoneticPr fontId="12" type="noConversion"/>
  </si>
  <si>
    <t>老乡鸡（19日+20日）</t>
    <phoneticPr fontId="12" type="noConversion"/>
  </si>
  <si>
    <t>客户顺风发票</t>
    <phoneticPr fontId="12" type="noConversion"/>
  </si>
  <si>
    <t>客户打车费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</si>
</sst>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0" xfId="0" applyNumberFormat="1" applyAlignment="1">
      <alignment horizontal="right" vertical="center"/>
    </xf>
    <xf numFmtId="0" fontId="3" fillId="0" borderId="8" xfId="2" applyFont="1" applyBorder="1">
      <alignment vertical="center"/>
    </xf>
    <xf numFmtId="0" fontId="11" fillId="0" borderId="8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80" fontId="11" fillId="0" borderId="8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12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7" fontId="4" fillId="0" borderId="12" xfId="2" applyNumberFormat="1" applyFont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view="pageBreakPreview" topLeftCell="A31" zoomScale="60" zoomScaleNormal="70" workbookViewId="0">
      <selection activeCell="F13" sqref="F13"/>
    </sheetView>
  </sheetViews>
  <sheetFormatPr defaultColWidth="9" defaultRowHeight="21" customHeight="1" x14ac:dyDescent="0.25"/>
  <cols>
    <col min="1" max="1" width="9" style="28"/>
    <col min="2" max="2" width="16.81640625" customWidth="1"/>
    <col min="3" max="3" width="13.7265625" style="29" bestFit="1" customWidth="1"/>
    <col min="5" max="5" width="13.7265625" bestFit="1" customWidth="1"/>
    <col min="6" max="6" width="14.90625" customWidth="1"/>
    <col min="7" max="7" width="11" customWidth="1"/>
    <col min="8" max="8" width="16.81640625" customWidth="1"/>
    <col min="9" max="9" width="27.6328125" bestFit="1" customWidth="1"/>
    <col min="10" max="10" width="39.453125" customWidth="1"/>
  </cols>
  <sheetData>
    <row r="2" spans="1:12" ht="21" customHeight="1" x14ac:dyDescent="0.25">
      <c r="C2" s="81" t="s">
        <v>0</v>
      </c>
      <c r="D2" s="81"/>
      <c r="E2" s="81"/>
      <c r="F2" s="81"/>
      <c r="G2" s="81"/>
      <c r="H2" s="81"/>
      <c r="I2" s="40"/>
      <c r="J2" s="40"/>
      <c r="K2" s="40"/>
      <c r="L2" s="40"/>
    </row>
    <row r="4" spans="1:12" ht="21" customHeight="1" x14ac:dyDescent="0.25">
      <c r="H4" s="59" t="s">
        <v>79</v>
      </c>
      <c r="I4" s="59"/>
      <c r="J4" s="59" t="s">
        <v>80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79" t="s">
        <v>1</v>
      </c>
      <c r="B6" s="67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7" t="s">
        <v>5</v>
      </c>
    </row>
    <row r="7" spans="1:12" ht="21" customHeight="1" x14ac:dyDescent="0.25">
      <c r="A7" s="79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 x14ac:dyDescent="0.25">
      <c r="A8" s="80">
        <v>1</v>
      </c>
      <c r="B8" s="76" t="s">
        <v>13</v>
      </c>
      <c r="C8" s="68">
        <v>0</v>
      </c>
      <c r="D8" s="72"/>
      <c r="E8" s="68">
        <f>C8*D8</f>
        <v>0</v>
      </c>
      <c r="F8" s="34">
        <v>151.79</v>
      </c>
      <c r="G8" s="34">
        <v>0</v>
      </c>
      <c r="H8" s="34">
        <f>F8+G8</f>
        <v>151.79</v>
      </c>
      <c r="I8" s="48" t="s">
        <v>90</v>
      </c>
      <c r="J8" s="56" t="s">
        <v>14</v>
      </c>
    </row>
    <row r="9" spans="1:12" ht="21" customHeight="1" x14ac:dyDescent="0.25">
      <c r="A9" s="80"/>
      <c r="B9" s="76"/>
      <c r="C9" s="68"/>
      <c r="D9" s="72"/>
      <c r="E9" s="68"/>
      <c r="F9" s="34">
        <v>96.78</v>
      </c>
      <c r="G9" s="34">
        <v>0</v>
      </c>
      <c r="H9" s="34">
        <f>F9+G9</f>
        <v>96.78</v>
      </c>
      <c r="I9" s="48" t="s">
        <v>91</v>
      </c>
      <c r="J9" s="57"/>
    </row>
    <row r="10" spans="1:12" ht="21" customHeight="1" x14ac:dyDescent="0.25">
      <c r="A10" s="80"/>
      <c r="B10" s="76"/>
      <c r="C10" s="68"/>
      <c r="D10" s="72"/>
      <c r="E10" s="68"/>
      <c r="F10" s="34">
        <v>77.77</v>
      </c>
      <c r="G10" s="34">
        <v>0</v>
      </c>
      <c r="H10" s="34">
        <f>F10+G10</f>
        <v>77.77</v>
      </c>
      <c r="I10" s="48" t="s">
        <v>91</v>
      </c>
      <c r="J10" s="57"/>
    </row>
    <row r="11" spans="1:12" ht="21" customHeight="1" x14ac:dyDescent="0.25">
      <c r="A11" s="80"/>
      <c r="B11" s="76"/>
      <c r="C11" s="68"/>
      <c r="D11" s="72"/>
      <c r="E11" s="68"/>
      <c r="F11" s="34">
        <v>109.57</v>
      </c>
      <c r="G11" s="34">
        <v>0</v>
      </c>
      <c r="H11" s="34">
        <f>F11+G11</f>
        <v>109.57</v>
      </c>
      <c r="I11" s="48" t="s">
        <v>89</v>
      </c>
      <c r="J11" s="57"/>
    </row>
    <row r="12" spans="1:12" ht="21" customHeight="1" x14ac:dyDescent="0.25">
      <c r="A12" s="80"/>
      <c r="B12" s="76"/>
      <c r="C12" s="68"/>
      <c r="D12" s="72"/>
      <c r="E12" s="68"/>
      <c r="F12" s="34">
        <v>0</v>
      </c>
      <c r="G12" s="34">
        <v>0</v>
      </c>
      <c r="H12" s="34">
        <f>F12+G12</f>
        <v>0</v>
      </c>
      <c r="I12" s="41"/>
      <c r="J12" s="57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435.90999999999997</v>
      </c>
      <c r="G13" s="37">
        <f t="shared" ref="G13:H13" si="0">SUM(G8:G12)</f>
        <v>0</v>
      </c>
      <c r="H13" s="37">
        <f t="shared" si="0"/>
        <v>435.90999999999997</v>
      </c>
      <c r="I13" s="42"/>
      <c r="J13" s="58"/>
    </row>
    <row r="14" spans="1:12" ht="21" customHeight="1" x14ac:dyDescent="0.25">
      <c r="A14" s="73">
        <v>2</v>
      </c>
      <c r="B14" s="87" t="s">
        <v>16</v>
      </c>
      <c r="C14" s="69">
        <v>0</v>
      </c>
      <c r="D14" s="73"/>
      <c r="E14" s="69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56" t="s">
        <v>17</v>
      </c>
    </row>
    <row r="15" spans="1:12" ht="21" customHeight="1" x14ac:dyDescent="0.25">
      <c r="A15" s="74"/>
      <c r="B15" s="88"/>
      <c r="C15" s="70"/>
      <c r="D15" s="74"/>
      <c r="E15" s="70"/>
      <c r="F15" s="34">
        <v>0</v>
      </c>
      <c r="G15" s="34">
        <v>0</v>
      </c>
      <c r="H15" s="34">
        <f t="shared" ref="H15" si="1">F15+G15</f>
        <v>0</v>
      </c>
      <c r="I15" s="41"/>
      <c r="J15" s="57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8"/>
    </row>
    <row r="17" spans="1:10" ht="21" customHeight="1" x14ac:dyDescent="0.25">
      <c r="A17" s="80">
        <v>3</v>
      </c>
      <c r="B17" s="76" t="s">
        <v>19</v>
      </c>
      <c r="C17" s="68">
        <v>0</v>
      </c>
      <c r="D17" s="72"/>
      <c r="E17" s="68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61" t="s">
        <v>20</v>
      </c>
    </row>
    <row r="18" spans="1:10" ht="21" customHeight="1" x14ac:dyDescent="0.25">
      <c r="A18" s="80"/>
      <c r="B18" s="76"/>
      <c r="C18" s="68"/>
      <c r="D18" s="72"/>
      <c r="E18" s="68"/>
      <c r="F18" s="34">
        <v>0</v>
      </c>
      <c r="G18" s="34">
        <v>0</v>
      </c>
      <c r="H18" s="34">
        <f>F18+G18</f>
        <v>0</v>
      </c>
      <c r="I18" s="41"/>
      <c r="J18" s="62"/>
    </row>
    <row r="19" spans="1:10" ht="21" customHeight="1" x14ac:dyDescent="0.25">
      <c r="A19" s="80"/>
      <c r="B19" s="76"/>
      <c r="C19" s="68"/>
      <c r="D19" s="72"/>
      <c r="E19" s="68"/>
      <c r="F19" s="34">
        <v>0</v>
      </c>
      <c r="G19" s="34">
        <v>0</v>
      </c>
      <c r="H19" s="34">
        <f>F19+G19</f>
        <v>0</v>
      </c>
      <c r="I19" s="41"/>
      <c r="J19" s="62"/>
    </row>
    <row r="20" spans="1:10" ht="21" customHeight="1" x14ac:dyDescent="0.25">
      <c r="A20" s="80"/>
      <c r="B20" s="76"/>
      <c r="C20" s="68"/>
      <c r="D20" s="72"/>
      <c r="E20" s="68"/>
      <c r="F20" s="34">
        <v>0</v>
      </c>
      <c r="G20" s="34">
        <v>0</v>
      </c>
      <c r="H20" s="34">
        <f>F20+G20</f>
        <v>0</v>
      </c>
      <c r="I20" s="41"/>
      <c r="J20" s="62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63"/>
    </row>
    <row r="22" spans="1:10" ht="21" customHeight="1" x14ac:dyDescent="0.25">
      <c r="A22" s="80">
        <v>4</v>
      </c>
      <c r="B22" s="76" t="s">
        <v>22</v>
      </c>
      <c r="C22" s="68">
        <v>28050</v>
      </c>
      <c r="D22" s="72">
        <v>1</v>
      </c>
      <c r="E22" s="68">
        <f>C22*D22</f>
        <v>28050</v>
      </c>
      <c r="F22" s="34">
        <v>9403</v>
      </c>
      <c r="G22" s="34">
        <v>0</v>
      </c>
      <c r="H22" s="34">
        <f>F22+G22</f>
        <v>9403</v>
      </c>
      <c r="I22" s="41" t="s">
        <v>81</v>
      </c>
      <c r="J22" s="61" t="s">
        <v>23</v>
      </c>
    </row>
    <row r="23" spans="1:10" ht="21" customHeight="1" x14ac:dyDescent="0.25">
      <c r="A23" s="80"/>
      <c r="B23" s="76"/>
      <c r="C23" s="68"/>
      <c r="D23" s="72"/>
      <c r="E23" s="68"/>
      <c r="F23" s="34">
        <f>1400+1350</f>
        <v>2750</v>
      </c>
      <c r="G23" s="34">
        <v>0</v>
      </c>
      <c r="H23" s="34">
        <f>F23+G23</f>
        <v>2750</v>
      </c>
      <c r="I23" s="48" t="s">
        <v>93</v>
      </c>
      <c r="J23" s="62"/>
    </row>
    <row r="24" spans="1:10" ht="21" customHeight="1" x14ac:dyDescent="0.25">
      <c r="A24" s="80"/>
      <c r="B24" s="76"/>
      <c r="C24" s="68"/>
      <c r="D24" s="72"/>
      <c r="E24" s="68"/>
      <c r="F24" s="34">
        <f>750+250</f>
        <v>1000</v>
      </c>
      <c r="G24" s="34">
        <v>0</v>
      </c>
      <c r="H24" s="34">
        <f>F24+G24</f>
        <v>1000</v>
      </c>
      <c r="I24" s="48" t="s">
        <v>94</v>
      </c>
      <c r="J24" s="62"/>
    </row>
    <row r="25" spans="1:10" ht="21" customHeight="1" x14ac:dyDescent="0.25">
      <c r="A25" s="80"/>
      <c r="B25" s="76"/>
      <c r="C25" s="68"/>
      <c r="D25" s="72"/>
      <c r="E25" s="68"/>
      <c r="F25" s="34">
        <v>5686</v>
      </c>
      <c r="G25" s="34">
        <v>0</v>
      </c>
      <c r="H25" s="34">
        <f>F25+G25</f>
        <v>5686</v>
      </c>
      <c r="I25" s="41" t="s">
        <v>82</v>
      </c>
      <c r="J25" s="62"/>
    </row>
    <row r="26" spans="1:10" s="27" customFormat="1" ht="21" customHeight="1" x14ac:dyDescent="0.25">
      <c r="A26" s="35"/>
      <c r="B26" s="36" t="s">
        <v>24</v>
      </c>
      <c r="C26" s="37">
        <f>SUM(C22)</f>
        <v>28050</v>
      </c>
      <c r="D26" s="37">
        <f t="shared" ref="D26:E26" si="4">SUM(D22)</f>
        <v>1</v>
      </c>
      <c r="E26" s="37">
        <f t="shared" si="4"/>
        <v>28050</v>
      </c>
      <c r="F26" s="37">
        <f>SUM(F22:F25)</f>
        <v>18839</v>
      </c>
      <c r="G26" s="37">
        <f t="shared" ref="G26:H26" si="5">SUM(G22:G25)</f>
        <v>0</v>
      </c>
      <c r="H26" s="37">
        <f t="shared" si="5"/>
        <v>18839</v>
      </c>
      <c r="I26" s="42"/>
      <c r="J26" s="63"/>
    </row>
    <row r="27" spans="1:10" ht="21" customHeight="1" x14ac:dyDescent="0.25">
      <c r="A27" s="73">
        <v>5</v>
      </c>
      <c r="B27" s="87" t="s">
        <v>25</v>
      </c>
      <c r="C27" s="69">
        <v>500</v>
      </c>
      <c r="D27" s="73">
        <v>1</v>
      </c>
      <c r="E27" s="69">
        <f>C27*D27</f>
        <v>500</v>
      </c>
      <c r="F27" s="34">
        <v>18</v>
      </c>
      <c r="G27" s="34">
        <v>0</v>
      </c>
      <c r="H27" s="34">
        <f>F27+G27</f>
        <v>18</v>
      </c>
      <c r="I27" s="41" t="s">
        <v>83</v>
      </c>
      <c r="J27" s="56" t="s">
        <v>76</v>
      </c>
    </row>
    <row r="28" spans="1:10" ht="21" customHeight="1" x14ac:dyDescent="0.25">
      <c r="A28" s="75"/>
      <c r="B28" s="89"/>
      <c r="C28" s="71"/>
      <c r="D28" s="75"/>
      <c r="E28" s="71"/>
      <c r="F28" s="34">
        <v>419</v>
      </c>
      <c r="G28" s="34">
        <v>0</v>
      </c>
      <c r="H28" s="34">
        <f>F28+G28</f>
        <v>419</v>
      </c>
      <c r="I28" s="41" t="s">
        <v>84</v>
      </c>
      <c r="J28" s="57"/>
    </row>
    <row r="29" spans="1:10" ht="21" customHeight="1" x14ac:dyDescent="0.25">
      <c r="A29" s="75"/>
      <c r="B29" s="89"/>
      <c r="C29" s="71"/>
      <c r="D29" s="75"/>
      <c r="E29" s="71"/>
      <c r="F29" s="34">
        <v>81.66</v>
      </c>
      <c r="G29" s="34">
        <v>0</v>
      </c>
      <c r="H29" s="34">
        <f>F29+G29</f>
        <v>81.66</v>
      </c>
      <c r="I29" s="41" t="s">
        <v>85</v>
      </c>
      <c r="J29" s="57"/>
    </row>
    <row r="30" spans="1:10" ht="21" customHeight="1" x14ac:dyDescent="0.25">
      <c r="A30" s="75"/>
      <c r="B30" s="89"/>
      <c r="C30" s="71"/>
      <c r="D30" s="75"/>
      <c r="E30" s="71"/>
      <c r="F30" s="34">
        <v>36</v>
      </c>
      <c r="G30" s="34">
        <v>0</v>
      </c>
      <c r="H30" s="34">
        <f t="shared" ref="H30" si="6">F30+G30</f>
        <v>36</v>
      </c>
      <c r="I30" s="41" t="s">
        <v>86</v>
      </c>
      <c r="J30" s="57"/>
    </row>
    <row r="31" spans="1:10" ht="21" customHeight="1" x14ac:dyDescent="0.25">
      <c r="A31" s="75"/>
      <c r="B31" s="89"/>
      <c r="C31" s="71"/>
      <c r="D31" s="75"/>
      <c r="E31" s="71"/>
      <c r="F31" s="46"/>
      <c r="G31" s="34"/>
      <c r="H31" s="34"/>
      <c r="I31" s="46"/>
      <c r="J31" s="57"/>
    </row>
    <row r="32" spans="1:10" ht="21" customHeight="1" x14ac:dyDescent="0.25">
      <c r="A32" s="75"/>
      <c r="B32" s="89"/>
      <c r="C32" s="71"/>
      <c r="D32" s="75"/>
      <c r="E32" s="71"/>
      <c r="F32" s="46"/>
      <c r="G32" s="34"/>
      <c r="H32" s="34"/>
      <c r="I32" s="47"/>
      <c r="J32" s="57"/>
    </row>
    <row r="33" spans="1:10" ht="21" customHeight="1" x14ac:dyDescent="0.25">
      <c r="A33" s="75"/>
      <c r="B33" s="89"/>
      <c r="C33" s="71"/>
      <c r="D33" s="75"/>
      <c r="E33" s="71"/>
      <c r="F33" s="46"/>
      <c r="G33" s="34"/>
      <c r="H33" s="34"/>
      <c r="I33" s="46"/>
      <c r="J33" s="57"/>
    </row>
    <row r="34" spans="1:10" s="27" customFormat="1" ht="21" customHeight="1" x14ac:dyDescent="0.25">
      <c r="A34" s="35"/>
      <c r="B34" s="36" t="s">
        <v>26</v>
      </c>
      <c r="C34" s="37">
        <f>SUM(C27)</f>
        <v>500</v>
      </c>
      <c r="D34" s="37">
        <f>SUM(D27)</f>
        <v>1</v>
      </c>
      <c r="E34" s="37">
        <f>SUM(E27)</f>
        <v>500</v>
      </c>
      <c r="F34" s="37">
        <f>SUM(F27:F33)</f>
        <v>554.66</v>
      </c>
      <c r="G34" s="37">
        <f>SUM(G27:G33)</f>
        <v>0</v>
      </c>
      <c r="H34" s="37">
        <f>SUM(H27:H33)</f>
        <v>554.66</v>
      </c>
      <c r="I34" s="42"/>
      <c r="J34" s="58"/>
    </row>
    <row r="35" spans="1:10" ht="21" customHeight="1" x14ac:dyDescent="0.25">
      <c r="A35" s="80">
        <v>6</v>
      </c>
      <c r="B35" s="76" t="s">
        <v>27</v>
      </c>
      <c r="C35" s="68">
        <v>0</v>
      </c>
      <c r="D35" s="72"/>
      <c r="E35" s="68">
        <f t="shared" ref="E35:E52" si="7">C35*D35</f>
        <v>0</v>
      </c>
      <c r="F35" s="34">
        <v>140</v>
      </c>
      <c r="G35" s="34">
        <v>0</v>
      </c>
      <c r="H35" s="34">
        <f t="shared" ref="H35" si="8">F35+G35</f>
        <v>140</v>
      </c>
      <c r="I35" s="41" t="s">
        <v>87</v>
      </c>
      <c r="J35" s="56" t="s">
        <v>28</v>
      </c>
    </row>
    <row r="36" spans="1:10" ht="21" customHeight="1" x14ac:dyDescent="0.25">
      <c r="A36" s="80"/>
      <c r="B36" s="76"/>
      <c r="C36" s="68"/>
      <c r="D36" s="72"/>
      <c r="E36" s="68"/>
      <c r="F36" s="34">
        <v>0</v>
      </c>
      <c r="G36" s="34">
        <v>0</v>
      </c>
      <c r="H36" s="34">
        <f t="shared" ref="H36:H50" si="9">F36+G36</f>
        <v>0</v>
      </c>
      <c r="J36" s="62"/>
    </row>
    <row r="37" spans="1:10" ht="21" customHeight="1" x14ac:dyDescent="0.25">
      <c r="A37" s="80"/>
      <c r="B37" s="76"/>
      <c r="C37" s="68"/>
      <c r="D37" s="72"/>
      <c r="E37" s="68"/>
      <c r="F37" s="34">
        <v>0</v>
      </c>
      <c r="G37" s="34">
        <v>0</v>
      </c>
      <c r="H37" s="34">
        <f t="shared" si="9"/>
        <v>0</v>
      </c>
      <c r="I37" s="41"/>
      <c r="J37" s="62"/>
    </row>
    <row r="38" spans="1:10" ht="21" customHeight="1" x14ac:dyDescent="0.25">
      <c r="A38" s="80"/>
      <c r="B38" s="76"/>
      <c r="C38" s="68"/>
      <c r="D38" s="72"/>
      <c r="E38" s="68"/>
      <c r="F38" s="34">
        <v>0</v>
      </c>
      <c r="G38" s="34">
        <v>0</v>
      </c>
      <c r="H38" s="34">
        <f t="shared" si="9"/>
        <v>0</v>
      </c>
      <c r="I38" s="41"/>
      <c r="J38" s="62"/>
    </row>
    <row r="39" spans="1:10" s="27" customFormat="1" ht="21" customHeight="1" x14ac:dyDescent="0.25">
      <c r="A39" s="35"/>
      <c r="B39" s="36" t="s">
        <v>29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140</v>
      </c>
      <c r="G39" s="37">
        <f t="shared" ref="G39:H39" si="11">SUM(G35:G38)</f>
        <v>0</v>
      </c>
      <c r="H39" s="37">
        <f t="shared" si="11"/>
        <v>140</v>
      </c>
      <c r="I39" s="42"/>
      <c r="J39" s="63"/>
    </row>
    <row r="40" spans="1:10" ht="21" customHeight="1" x14ac:dyDescent="0.25">
      <c r="A40" s="80">
        <v>7</v>
      </c>
      <c r="B40" s="76" t="s">
        <v>30</v>
      </c>
      <c r="C40" s="68">
        <v>0</v>
      </c>
      <c r="D40" s="72"/>
      <c r="E40" s="68">
        <f t="shared" si="7"/>
        <v>0</v>
      </c>
      <c r="F40" s="34">
        <v>0</v>
      </c>
      <c r="G40" s="34">
        <v>0</v>
      </c>
      <c r="H40" s="34">
        <f t="shared" si="9"/>
        <v>0</v>
      </c>
      <c r="I40" s="41"/>
      <c r="J40" s="64"/>
    </row>
    <row r="41" spans="1:10" ht="21" customHeight="1" x14ac:dyDescent="0.25">
      <c r="A41" s="80"/>
      <c r="B41" s="76"/>
      <c r="C41" s="68"/>
      <c r="D41" s="72"/>
      <c r="E41" s="68"/>
      <c r="F41" s="34">
        <v>0</v>
      </c>
      <c r="G41" s="34">
        <v>0</v>
      </c>
      <c r="H41" s="34">
        <f t="shared" si="9"/>
        <v>0</v>
      </c>
      <c r="J41" s="65"/>
    </row>
    <row r="42" spans="1:10" ht="21" customHeight="1" x14ac:dyDescent="0.25">
      <c r="A42" s="80"/>
      <c r="B42" s="76"/>
      <c r="C42" s="68"/>
      <c r="D42" s="72"/>
      <c r="E42" s="68"/>
      <c r="F42" s="34">
        <v>0</v>
      </c>
      <c r="G42" s="34">
        <v>0</v>
      </c>
      <c r="H42" s="34">
        <f t="shared" si="9"/>
        <v>0</v>
      </c>
      <c r="I42" s="41"/>
      <c r="J42" s="65"/>
    </row>
    <row r="43" spans="1:10" ht="21" customHeight="1" x14ac:dyDescent="0.25">
      <c r="A43" s="80"/>
      <c r="B43" s="76"/>
      <c r="C43" s="68"/>
      <c r="D43" s="72"/>
      <c r="E43" s="68"/>
      <c r="F43" s="34">
        <v>0</v>
      </c>
      <c r="G43" s="34">
        <v>0</v>
      </c>
      <c r="H43" s="34">
        <f t="shared" si="9"/>
        <v>0</v>
      </c>
      <c r="I43" s="41"/>
      <c r="J43" s="65"/>
    </row>
    <row r="44" spans="1:10" s="27" customFormat="1" ht="21" customHeight="1" x14ac:dyDescent="0.25">
      <c r="A44" s="35"/>
      <c r="B44" s="36" t="s">
        <v>31</v>
      </c>
      <c r="C44" s="37">
        <f>SUM(C40)</f>
        <v>0</v>
      </c>
      <c r="D44" s="37">
        <f t="shared" ref="D44:E44" si="12">SUM(D40)</f>
        <v>0</v>
      </c>
      <c r="E44" s="37">
        <f t="shared" si="12"/>
        <v>0</v>
      </c>
      <c r="F44" s="37">
        <f>SUM(F40:F43)</f>
        <v>0</v>
      </c>
      <c r="G44" s="37">
        <f t="shared" ref="G44:H44" si="13">SUM(G40:G43)</f>
        <v>0</v>
      </c>
      <c r="H44" s="37">
        <f t="shared" si="13"/>
        <v>0</v>
      </c>
      <c r="I44" s="42"/>
      <c r="J44" s="66"/>
    </row>
    <row r="45" spans="1:10" ht="21" customHeight="1" x14ac:dyDescent="0.25">
      <c r="A45" s="80">
        <v>8</v>
      </c>
      <c r="B45" s="76" t="s">
        <v>32</v>
      </c>
      <c r="C45" s="68">
        <v>0</v>
      </c>
      <c r="D45" s="72"/>
      <c r="E45" s="68">
        <f t="shared" si="7"/>
        <v>0</v>
      </c>
      <c r="F45" s="34">
        <v>0</v>
      </c>
      <c r="G45" s="34">
        <v>0</v>
      </c>
      <c r="H45" s="34">
        <f t="shared" si="9"/>
        <v>0</v>
      </c>
      <c r="I45" s="41"/>
      <c r="J45" s="61" t="s">
        <v>33</v>
      </c>
    </row>
    <row r="46" spans="1:10" ht="21" customHeight="1" x14ac:dyDescent="0.25">
      <c r="A46" s="80"/>
      <c r="B46" s="76"/>
      <c r="C46" s="68"/>
      <c r="D46" s="72"/>
      <c r="E46" s="68"/>
      <c r="F46" s="34">
        <v>0</v>
      </c>
      <c r="G46" s="34">
        <v>0</v>
      </c>
      <c r="H46" s="34">
        <f t="shared" si="9"/>
        <v>0</v>
      </c>
      <c r="J46" s="62"/>
    </row>
    <row r="47" spans="1:10" s="27" customFormat="1" ht="21" customHeight="1" x14ac:dyDescent="0.25">
      <c r="A47" s="35"/>
      <c r="B47" s="36" t="s">
        <v>34</v>
      </c>
      <c r="C47" s="37">
        <f>SUM(C45)</f>
        <v>0</v>
      </c>
      <c r="D47" s="37">
        <f t="shared" ref="D47:E47" si="14">SUM(D45)</f>
        <v>0</v>
      </c>
      <c r="E47" s="37">
        <f t="shared" si="14"/>
        <v>0</v>
      </c>
      <c r="F47" s="37">
        <f>SUM(F45:F46)</f>
        <v>0</v>
      </c>
      <c r="G47" s="37">
        <f t="shared" ref="G47:H47" si="15">SUM(G45:G46)</f>
        <v>0</v>
      </c>
      <c r="H47" s="37">
        <f t="shared" si="15"/>
        <v>0</v>
      </c>
      <c r="I47" s="42"/>
      <c r="J47" s="63"/>
    </row>
    <row r="48" spans="1:10" ht="21" customHeight="1" x14ac:dyDescent="0.25">
      <c r="A48" s="80">
        <v>9</v>
      </c>
      <c r="B48" s="76" t="s">
        <v>35</v>
      </c>
      <c r="C48" s="68">
        <v>0</v>
      </c>
      <c r="D48" s="72"/>
      <c r="E48" s="68">
        <f t="shared" si="7"/>
        <v>0</v>
      </c>
      <c r="F48" s="34">
        <v>0</v>
      </c>
      <c r="G48" s="34">
        <v>0</v>
      </c>
      <c r="H48" s="34">
        <f t="shared" si="9"/>
        <v>0</v>
      </c>
      <c r="I48" s="41"/>
      <c r="J48" s="56" t="s">
        <v>36</v>
      </c>
    </row>
    <row r="49" spans="1:10" ht="21" customHeight="1" x14ac:dyDescent="0.25">
      <c r="A49" s="80"/>
      <c r="B49" s="76"/>
      <c r="C49" s="68"/>
      <c r="D49" s="72"/>
      <c r="E49" s="68"/>
      <c r="F49" s="34">
        <v>0</v>
      </c>
      <c r="G49" s="34">
        <v>0</v>
      </c>
      <c r="H49" s="34">
        <f t="shared" si="9"/>
        <v>0</v>
      </c>
      <c r="J49" s="57"/>
    </row>
    <row r="50" spans="1:10" ht="21" customHeight="1" x14ac:dyDescent="0.25">
      <c r="A50" s="80"/>
      <c r="B50" s="76"/>
      <c r="C50" s="68"/>
      <c r="D50" s="72"/>
      <c r="E50" s="68"/>
      <c r="F50" s="34">
        <v>0</v>
      </c>
      <c r="G50" s="34">
        <v>0</v>
      </c>
      <c r="H50" s="34">
        <f t="shared" si="9"/>
        <v>0</v>
      </c>
      <c r="I50" s="41"/>
      <c r="J50" s="57"/>
    </row>
    <row r="51" spans="1:10" s="27" customFormat="1" ht="21" customHeight="1" x14ac:dyDescent="0.25">
      <c r="A51" s="35"/>
      <c r="B51" s="36" t="s">
        <v>37</v>
      </c>
      <c r="C51" s="37">
        <f>SUM(C48)</f>
        <v>0</v>
      </c>
      <c r="D51" s="37">
        <f t="shared" ref="D51:E51" si="16">SUM(D48)</f>
        <v>0</v>
      </c>
      <c r="E51" s="37">
        <f t="shared" si="16"/>
        <v>0</v>
      </c>
      <c r="F51" s="37">
        <f>SUM(F48:F50)</f>
        <v>0</v>
      </c>
      <c r="G51" s="37">
        <f t="shared" ref="G51:H51" si="17">SUM(G48:G50)</f>
        <v>0</v>
      </c>
      <c r="H51" s="37">
        <f t="shared" si="17"/>
        <v>0</v>
      </c>
      <c r="I51" s="42"/>
      <c r="J51" s="58"/>
    </row>
    <row r="52" spans="1:10" ht="21" customHeight="1" x14ac:dyDescent="0.25">
      <c r="A52" s="73">
        <v>10</v>
      </c>
      <c r="B52" s="76" t="s">
        <v>38</v>
      </c>
      <c r="C52" s="68">
        <v>7760</v>
      </c>
      <c r="D52" s="72">
        <v>1</v>
      </c>
      <c r="E52" s="68">
        <f t="shared" si="7"/>
        <v>7760</v>
      </c>
      <c r="F52" s="34">
        <f>34+26</f>
        <v>60</v>
      </c>
      <c r="G52" s="34">
        <v>0</v>
      </c>
      <c r="H52" s="34">
        <f>F52+G52</f>
        <v>60</v>
      </c>
      <c r="I52" s="41" t="s">
        <v>88</v>
      </c>
      <c r="J52" s="43"/>
    </row>
    <row r="53" spans="1:10" ht="21" customHeight="1" x14ac:dyDescent="0.25">
      <c r="A53" s="75"/>
      <c r="B53" s="76"/>
      <c r="C53" s="68"/>
      <c r="D53" s="72"/>
      <c r="E53" s="68"/>
      <c r="F53" s="34">
        <v>7760</v>
      </c>
      <c r="G53" s="34"/>
      <c r="H53" s="34">
        <v>7760</v>
      </c>
      <c r="I53" s="51" t="s">
        <v>92</v>
      </c>
      <c r="J53" s="43"/>
    </row>
    <row r="54" spans="1:10" ht="21" customHeight="1" x14ac:dyDescent="0.25">
      <c r="A54" s="75"/>
      <c r="B54" s="76"/>
      <c r="C54" s="68"/>
      <c r="D54" s="72"/>
      <c r="E54" s="68"/>
      <c r="F54" s="55">
        <v>18</v>
      </c>
      <c r="G54" s="34"/>
      <c r="H54" s="34">
        <v>18</v>
      </c>
      <c r="I54" s="51" t="s">
        <v>95</v>
      </c>
      <c r="J54" s="43"/>
    </row>
    <row r="55" spans="1:10" ht="21" customHeight="1" x14ac:dyDescent="0.25">
      <c r="A55" s="75"/>
      <c r="B55" s="76"/>
      <c r="C55" s="68"/>
      <c r="D55" s="72"/>
      <c r="E55" s="68"/>
      <c r="F55" s="34">
        <v>18</v>
      </c>
      <c r="G55" s="34"/>
      <c r="H55" s="34">
        <v>18</v>
      </c>
      <c r="I55" s="51" t="s">
        <v>95</v>
      </c>
      <c r="J55" s="43"/>
    </row>
    <row r="56" spans="1:10" ht="21" customHeight="1" x14ac:dyDescent="0.25">
      <c r="A56" s="53"/>
      <c r="B56" s="52"/>
      <c r="C56" s="34"/>
      <c r="D56" s="54"/>
      <c r="E56" s="34"/>
      <c r="F56" s="34">
        <v>49</v>
      </c>
      <c r="G56" s="34"/>
      <c r="H56" s="34">
        <v>49</v>
      </c>
      <c r="I56" s="51" t="s">
        <v>96</v>
      </c>
      <c r="J56" s="43"/>
    </row>
    <row r="57" spans="1:10" s="27" customFormat="1" ht="21" customHeight="1" x14ac:dyDescent="0.25">
      <c r="A57" s="35"/>
      <c r="B57" s="36" t="s">
        <v>39</v>
      </c>
      <c r="C57" s="37">
        <f>SUM(C52)</f>
        <v>7760</v>
      </c>
      <c r="D57" s="37">
        <f>SUM(D52)</f>
        <v>1</v>
      </c>
      <c r="E57" s="37">
        <f>SUM(E52)</f>
        <v>7760</v>
      </c>
      <c r="F57" s="37">
        <f>SUM(F52:F56)</f>
        <v>7905</v>
      </c>
      <c r="G57" s="37">
        <f>SUM(G52:G55)</f>
        <v>0</v>
      </c>
      <c r="H57" s="37">
        <f>SUM(H52:H56)</f>
        <v>7905</v>
      </c>
      <c r="I57" s="42"/>
      <c r="J57" s="43"/>
    </row>
    <row r="58" spans="1:10" ht="21" customHeight="1" x14ac:dyDescent="0.25">
      <c r="A58" s="35"/>
      <c r="B58" s="36" t="s">
        <v>40</v>
      </c>
      <c r="C58" s="37">
        <f t="shared" ref="C58:H58" si="18">SUM(C57,C51,C47,C44,C39,C34,C26,C21,C16,C13)</f>
        <v>36310</v>
      </c>
      <c r="D58" s="37">
        <f t="shared" si="18"/>
        <v>3</v>
      </c>
      <c r="E58" s="37">
        <f t="shared" si="18"/>
        <v>36310</v>
      </c>
      <c r="F58" s="37">
        <f t="shared" si="18"/>
        <v>27874.57</v>
      </c>
      <c r="G58" s="37">
        <f t="shared" si="18"/>
        <v>0</v>
      </c>
      <c r="H58" s="37">
        <f t="shared" si="18"/>
        <v>27874.57</v>
      </c>
      <c r="I58" s="42"/>
      <c r="J58" s="43"/>
    </row>
    <row r="62" spans="1:10" ht="21" customHeight="1" x14ac:dyDescent="0.25">
      <c r="A62" s="84" t="s">
        <v>41</v>
      </c>
      <c r="B62" s="85"/>
      <c r="C62" s="86" t="s">
        <v>42</v>
      </c>
      <c r="D62" s="86"/>
      <c r="E62" s="86" t="s">
        <v>43</v>
      </c>
      <c r="F62" s="86"/>
      <c r="G62" s="86" t="s">
        <v>44</v>
      </c>
      <c r="H62" s="86"/>
    </row>
    <row r="63" spans="1:10" ht="21" customHeight="1" x14ac:dyDescent="0.25">
      <c r="A63" s="77">
        <f>E58</f>
        <v>36310</v>
      </c>
      <c r="B63" s="78"/>
      <c r="C63" s="78">
        <f>H58</f>
        <v>27874.57</v>
      </c>
      <c r="D63" s="78"/>
      <c r="E63" s="78">
        <f>F58</f>
        <v>27874.57</v>
      </c>
      <c r="F63" s="78"/>
      <c r="G63" s="78">
        <f>G58</f>
        <v>0</v>
      </c>
      <c r="H63" s="78"/>
    </row>
    <row r="64" spans="1:10" ht="21" customHeight="1" x14ac:dyDescent="0.25">
      <c r="I64" s="44" t="s">
        <v>45</v>
      </c>
    </row>
    <row r="65" spans="1:9" ht="21" customHeight="1" x14ac:dyDescent="0.25">
      <c r="A65" s="38" t="s">
        <v>46</v>
      </c>
      <c r="B65" s="27"/>
      <c r="C65" s="39" t="s">
        <v>47</v>
      </c>
      <c r="D65" s="38"/>
      <c r="E65" s="38" t="s">
        <v>48</v>
      </c>
      <c r="F65" s="38"/>
      <c r="G65" s="38" t="s">
        <v>49</v>
      </c>
      <c r="H65" s="38"/>
      <c r="I65" s="45">
        <f>A63-C63</f>
        <v>8435.43</v>
      </c>
    </row>
    <row r="67" spans="1:9" ht="21" customHeight="1" x14ac:dyDescent="0.25">
      <c r="I67" s="27"/>
    </row>
  </sheetData>
  <mergeCells count="75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5"/>
    <mergeCell ref="B27:B33"/>
    <mergeCell ref="B35:B38"/>
    <mergeCell ref="B40:B43"/>
    <mergeCell ref="B45:B46"/>
    <mergeCell ref="B48:B50"/>
    <mergeCell ref="A63:B63"/>
    <mergeCell ref="C63:D63"/>
    <mergeCell ref="E63:F63"/>
    <mergeCell ref="G63:H63"/>
    <mergeCell ref="A6:A7"/>
    <mergeCell ref="A8:A12"/>
    <mergeCell ref="A14:A15"/>
    <mergeCell ref="A17:A20"/>
    <mergeCell ref="A22:A25"/>
    <mergeCell ref="A27:A33"/>
    <mergeCell ref="A35:A38"/>
    <mergeCell ref="A40:A43"/>
    <mergeCell ref="A45:A46"/>
    <mergeCell ref="A48:A50"/>
    <mergeCell ref="A52:A55"/>
    <mergeCell ref="B6:B7"/>
    <mergeCell ref="B52:B55"/>
    <mergeCell ref="C8:C12"/>
    <mergeCell ref="C14:C15"/>
    <mergeCell ref="C17:C20"/>
    <mergeCell ref="C22:C25"/>
    <mergeCell ref="C27:C33"/>
    <mergeCell ref="C35:C38"/>
    <mergeCell ref="C40:C43"/>
    <mergeCell ref="C45:C46"/>
    <mergeCell ref="C48:C50"/>
    <mergeCell ref="C52:C55"/>
    <mergeCell ref="D8:D12"/>
    <mergeCell ref="D14:D15"/>
    <mergeCell ref="D17:D20"/>
    <mergeCell ref="D22:D25"/>
    <mergeCell ref="D27:D33"/>
    <mergeCell ref="D35:D38"/>
    <mergeCell ref="D40:D43"/>
    <mergeCell ref="D45:D46"/>
    <mergeCell ref="D48:D50"/>
    <mergeCell ref="D52:D55"/>
    <mergeCell ref="E8:E12"/>
    <mergeCell ref="E14:E15"/>
    <mergeCell ref="E17:E20"/>
    <mergeCell ref="E22:E25"/>
    <mergeCell ref="E27:E33"/>
    <mergeCell ref="E35:E38"/>
    <mergeCell ref="E40:E43"/>
    <mergeCell ref="E45:E46"/>
    <mergeCell ref="E48:E50"/>
    <mergeCell ref="E52:E55"/>
    <mergeCell ref="J48:J51"/>
    <mergeCell ref="H4:I5"/>
    <mergeCell ref="J22:J26"/>
    <mergeCell ref="J27:J34"/>
    <mergeCell ref="J35:J39"/>
    <mergeCell ref="J40:J44"/>
    <mergeCell ref="J45:J47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workbookViewId="0">
      <selection activeCell="N18" sqref="N18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44.26953125" bestFit="1" customWidth="1"/>
    <col min="12" max="12" width="13.453125" customWidth="1"/>
    <col min="13" max="13" width="8.26953125" bestFit="1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5" ht="17.5" x14ac:dyDescent="0.25">
      <c r="B3" s="81" t="s">
        <v>50</v>
      </c>
      <c r="C3" s="81"/>
      <c r="D3" s="81"/>
      <c r="E3" s="81"/>
      <c r="F3" s="81"/>
      <c r="G3" s="81"/>
      <c r="H3" s="81"/>
      <c r="I3" s="81"/>
      <c r="J3" s="81"/>
      <c r="K3" s="81"/>
    </row>
    <row r="4" spans="2:15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5" ht="20.149999999999999" customHeight="1" x14ac:dyDescent="0.25">
      <c r="B5" s="3"/>
      <c r="C5" s="4"/>
      <c r="D5" s="5" t="s">
        <v>51</v>
      </c>
      <c r="E5" s="5"/>
      <c r="F5" s="109"/>
      <c r="G5" s="109"/>
      <c r="H5" s="5" t="s">
        <v>52</v>
      </c>
      <c r="I5" s="4"/>
      <c r="J5" s="109"/>
      <c r="K5" s="110"/>
    </row>
    <row r="6" spans="2:15" ht="20.149999999999999" customHeight="1" x14ac:dyDescent="0.25">
      <c r="B6" s="6"/>
      <c r="C6" s="7"/>
      <c r="D6" s="8" t="s">
        <v>53</v>
      </c>
      <c r="E6" s="8"/>
      <c r="F6" s="111"/>
      <c r="G6" s="111"/>
      <c r="H6" s="8" t="s">
        <v>54</v>
      </c>
      <c r="I6" s="7"/>
      <c r="J6" s="111"/>
      <c r="K6" s="112"/>
    </row>
    <row r="7" spans="2:15" ht="20.149999999999999" customHeight="1" x14ac:dyDescent="0.25">
      <c r="B7" s="6"/>
      <c r="C7" s="7"/>
      <c r="D7" s="8" t="s">
        <v>55</v>
      </c>
      <c r="E7" s="8"/>
      <c r="F7" s="111"/>
      <c r="G7" s="111"/>
      <c r="H7" s="8" t="s">
        <v>56</v>
      </c>
      <c r="I7" s="7"/>
      <c r="J7" s="117"/>
      <c r="K7" s="112"/>
    </row>
    <row r="8" spans="2:15" ht="20.149999999999999" customHeight="1" x14ac:dyDescent="0.25">
      <c r="B8" s="9"/>
      <c r="C8" s="10"/>
      <c r="D8" s="11"/>
      <c r="E8" s="11"/>
      <c r="F8" s="12"/>
      <c r="G8" s="12"/>
      <c r="H8" s="11" t="s">
        <v>57</v>
      </c>
      <c r="I8" s="10"/>
      <c r="J8" s="106"/>
      <c r="K8" s="107"/>
    </row>
    <row r="9" spans="2:15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5" ht="20.149999999999999" customHeight="1" x14ac:dyDescent="0.25">
      <c r="B10" s="96" t="s">
        <v>1</v>
      </c>
      <c r="C10" s="98"/>
      <c r="D10" s="13" t="s">
        <v>58</v>
      </c>
      <c r="E10" s="96" t="s">
        <v>59</v>
      </c>
      <c r="F10" s="98"/>
      <c r="G10" s="15" t="s">
        <v>60</v>
      </c>
      <c r="H10" s="14" t="s">
        <v>61</v>
      </c>
      <c r="I10" s="96" t="s">
        <v>62</v>
      </c>
      <c r="J10" s="97"/>
      <c r="K10" s="15" t="s">
        <v>63</v>
      </c>
    </row>
    <row r="11" spans="2:15" ht="20.149999999999999" customHeight="1" x14ac:dyDescent="0.25">
      <c r="B11" s="92">
        <v>1</v>
      </c>
      <c r="C11" s="93"/>
      <c r="D11" s="101" t="s">
        <v>77</v>
      </c>
      <c r="E11" s="92" t="s">
        <v>64</v>
      </c>
      <c r="F11" s="93"/>
      <c r="G11" s="16"/>
      <c r="H11" s="16"/>
      <c r="I11" s="90"/>
      <c r="J11" s="91"/>
      <c r="K11" s="21"/>
    </row>
    <row r="12" spans="2:15" ht="20.149999999999999" customHeight="1" x14ac:dyDescent="0.25">
      <c r="B12" s="92">
        <v>2</v>
      </c>
      <c r="C12" s="93"/>
      <c r="D12" s="102"/>
      <c r="E12" s="104" t="s">
        <v>65</v>
      </c>
      <c r="F12" s="104"/>
      <c r="G12" s="16"/>
      <c r="H12" s="16"/>
      <c r="I12" s="90"/>
      <c r="J12" s="91"/>
      <c r="K12" s="21"/>
    </row>
    <row r="13" spans="2:15" ht="20.149999999999999" customHeight="1" x14ac:dyDescent="0.25">
      <c r="B13" s="92">
        <v>3</v>
      </c>
      <c r="C13" s="93"/>
      <c r="D13" s="102"/>
      <c r="E13" s="92" t="s">
        <v>66</v>
      </c>
      <c r="F13" s="93"/>
      <c r="G13" s="16"/>
      <c r="H13" s="16"/>
      <c r="I13" s="90"/>
      <c r="J13" s="91"/>
      <c r="K13" s="21"/>
    </row>
    <row r="14" spans="2:15" ht="20.149999999999999" customHeight="1" x14ac:dyDescent="0.25">
      <c r="B14" s="92">
        <v>4</v>
      </c>
      <c r="C14" s="93"/>
      <c r="D14" s="102"/>
      <c r="E14" s="94" t="s">
        <v>78</v>
      </c>
      <c r="F14" s="95"/>
      <c r="G14" s="16"/>
      <c r="H14" s="16"/>
      <c r="I14" s="90"/>
      <c r="J14" s="91"/>
      <c r="K14" s="21"/>
      <c r="L14" s="28"/>
      <c r="M14" s="49"/>
      <c r="N14" s="49"/>
      <c r="O14" s="28"/>
    </row>
    <row r="15" spans="2:15" ht="20.149999999999999" customHeight="1" x14ac:dyDescent="0.25">
      <c r="B15" s="92">
        <v>5</v>
      </c>
      <c r="C15" s="93"/>
      <c r="D15" s="101" t="s">
        <v>38</v>
      </c>
      <c r="E15" s="104"/>
      <c r="F15" s="104"/>
      <c r="G15" s="16">
        <v>0</v>
      </c>
      <c r="H15" s="16"/>
      <c r="I15" s="90"/>
      <c r="J15" s="91"/>
      <c r="K15" s="21"/>
      <c r="L15" s="28"/>
      <c r="M15" s="49"/>
      <c r="N15" s="49"/>
      <c r="O15" s="28"/>
    </row>
    <row r="16" spans="2:15" ht="20.149999999999999" customHeight="1" x14ac:dyDescent="0.25">
      <c r="B16" s="92">
        <v>6</v>
      </c>
      <c r="C16" s="93"/>
      <c r="D16" s="102"/>
      <c r="E16" s="104"/>
      <c r="F16" s="104"/>
      <c r="G16" s="16">
        <v>0</v>
      </c>
      <c r="H16" s="16"/>
      <c r="I16" s="90"/>
      <c r="J16" s="91"/>
      <c r="K16" s="21"/>
      <c r="L16" s="28"/>
      <c r="M16" s="49"/>
      <c r="N16" s="49"/>
      <c r="O16" s="28"/>
    </row>
    <row r="17" spans="1:15" ht="20.149999999999999" customHeight="1" x14ac:dyDescent="0.25">
      <c r="B17" s="92">
        <v>7</v>
      </c>
      <c r="C17" s="93"/>
      <c r="D17" s="103"/>
      <c r="E17" s="104"/>
      <c r="F17" s="104"/>
      <c r="G17" s="16">
        <v>0</v>
      </c>
      <c r="H17" s="16"/>
      <c r="I17" s="90"/>
      <c r="J17" s="91"/>
      <c r="K17" s="21"/>
      <c r="L17" s="28"/>
      <c r="M17" s="49"/>
      <c r="N17" s="49"/>
      <c r="O17" s="28"/>
    </row>
    <row r="18" spans="1:15" ht="20.149999999999999" customHeight="1" x14ac:dyDescent="0.25">
      <c r="B18" s="96" t="s">
        <v>40</v>
      </c>
      <c r="C18" s="97"/>
      <c r="D18" s="97"/>
      <c r="E18" s="97"/>
      <c r="F18" s="98"/>
      <c r="G18" s="17">
        <f>SUM(G11:G17)</f>
        <v>0</v>
      </c>
      <c r="H18" s="17">
        <f>SUM(H11:H17)</f>
        <v>0</v>
      </c>
      <c r="I18" s="99">
        <f>SUM(I11:J17)</f>
        <v>0</v>
      </c>
      <c r="J18" s="116"/>
      <c r="K18" s="22"/>
      <c r="L18" s="28"/>
      <c r="M18" s="49"/>
      <c r="N18" s="49"/>
      <c r="O18" s="28"/>
    </row>
    <row r="19" spans="1:15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50"/>
      <c r="L19" s="28"/>
      <c r="M19" s="49"/>
      <c r="N19" s="49"/>
      <c r="O19" s="28"/>
    </row>
    <row r="20" spans="1:15" ht="20.149999999999999" customHeight="1" x14ac:dyDescent="0.25">
      <c r="B20" s="113" t="s">
        <v>61</v>
      </c>
      <c r="C20" s="113"/>
      <c r="D20" s="113"/>
      <c r="E20" s="113"/>
      <c r="F20" s="113"/>
      <c r="G20" s="113" t="s">
        <v>67</v>
      </c>
      <c r="H20" s="113"/>
      <c r="I20" s="113"/>
      <c r="J20" s="96"/>
      <c r="K20" s="15" t="s">
        <v>68</v>
      </c>
      <c r="L20" s="28"/>
      <c r="M20" s="49"/>
      <c r="N20" s="49"/>
      <c r="O20" s="28"/>
    </row>
    <row r="21" spans="1:15" ht="20.149999999999999" customHeight="1" x14ac:dyDescent="0.25">
      <c r="B21" s="114">
        <f>H18</f>
        <v>0</v>
      </c>
      <c r="C21" s="114"/>
      <c r="D21" s="114"/>
      <c r="E21" s="114"/>
      <c r="F21" s="114"/>
      <c r="G21" s="114">
        <f>I18</f>
        <v>0</v>
      </c>
      <c r="H21" s="114"/>
      <c r="I21" s="114"/>
      <c r="J21" s="115"/>
      <c r="K21" s="24">
        <f>SUM(B21:J21)</f>
        <v>0</v>
      </c>
      <c r="L21" s="28"/>
      <c r="M21" s="49"/>
      <c r="N21" s="49"/>
      <c r="O21" s="28"/>
    </row>
    <row r="22" spans="1:15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28"/>
      <c r="M22" s="49"/>
      <c r="N22" s="49"/>
      <c r="O22" s="28"/>
    </row>
    <row r="23" spans="1:15" ht="20.149999999999999" customHeight="1" x14ac:dyDescent="0.25">
      <c r="B23" s="7" t="s">
        <v>69</v>
      </c>
      <c r="C23" s="7"/>
      <c r="D23" s="7"/>
      <c r="E23" s="7"/>
      <c r="F23" s="7" t="s">
        <v>47</v>
      </c>
      <c r="G23" s="7" t="s">
        <v>70</v>
      </c>
      <c r="H23" s="7"/>
      <c r="I23" s="7"/>
      <c r="J23" s="7" t="s">
        <v>49</v>
      </c>
      <c r="K23" s="7"/>
      <c r="L23" s="28"/>
      <c r="M23" s="49"/>
      <c r="N23" s="49"/>
      <c r="O23" s="28"/>
    </row>
    <row r="26" spans="1:15" ht="17.5" x14ac:dyDescent="0.25">
      <c r="A26" s="81" t="s">
        <v>71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5" ht="20.149999999999999" customHeight="1" x14ac:dyDescent="0.25">
      <c r="B28" s="3"/>
      <c r="C28" s="4"/>
      <c r="D28" s="5" t="s">
        <v>51</v>
      </c>
      <c r="E28" s="5"/>
      <c r="F28" s="109"/>
      <c r="G28" s="109"/>
      <c r="H28" s="5" t="s">
        <v>52</v>
      </c>
      <c r="I28" s="4"/>
      <c r="J28" s="109"/>
      <c r="K28" s="110"/>
    </row>
    <row r="29" spans="1:15" ht="20.149999999999999" customHeight="1" x14ac:dyDescent="0.25">
      <c r="B29" s="6"/>
      <c r="C29" s="7"/>
      <c r="D29" s="8" t="s">
        <v>53</v>
      </c>
      <c r="E29" s="8"/>
      <c r="F29" s="111"/>
      <c r="G29" s="111"/>
      <c r="H29" s="8" t="s">
        <v>54</v>
      </c>
      <c r="I29" s="7"/>
      <c r="J29" s="111"/>
      <c r="K29" s="112"/>
    </row>
    <row r="30" spans="1:15" ht="20.149999999999999" customHeight="1" x14ac:dyDescent="0.25">
      <c r="B30" s="6"/>
      <c r="C30" s="7"/>
      <c r="D30" s="8" t="s">
        <v>55</v>
      </c>
      <c r="E30" s="8"/>
      <c r="F30" s="111"/>
      <c r="G30" s="111"/>
      <c r="H30" s="8" t="s">
        <v>56</v>
      </c>
      <c r="I30" s="7"/>
      <c r="J30" s="111"/>
      <c r="K30" s="112"/>
    </row>
    <row r="31" spans="1:15" ht="20.149999999999999" customHeight="1" x14ac:dyDescent="0.25">
      <c r="B31" s="9"/>
      <c r="C31" s="10"/>
      <c r="D31" s="11"/>
      <c r="E31" s="11"/>
      <c r="F31" s="12"/>
      <c r="G31" s="12"/>
      <c r="H31" s="11" t="s">
        <v>57</v>
      </c>
      <c r="I31" s="10"/>
      <c r="J31" s="106"/>
      <c r="K31" s="107"/>
    </row>
    <row r="32" spans="1:15" ht="20.149999999999999" customHeight="1" x14ac:dyDescent="0.25"/>
    <row r="33" spans="2:11" ht="20.149999999999999" customHeight="1" x14ac:dyDescent="0.25">
      <c r="B33" s="104"/>
      <c r="C33" s="104"/>
      <c r="D33" s="18" t="s">
        <v>72</v>
      </c>
      <c r="E33" s="104" t="s">
        <v>73</v>
      </c>
      <c r="F33" s="104"/>
      <c r="G33" s="16" t="s">
        <v>74</v>
      </c>
      <c r="H33" s="16" t="s">
        <v>75</v>
      </c>
      <c r="I33" s="108" t="s">
        <v>40</v>
      </c>
      <c r="J33" s="108"/>
      <c r="K33" s="25" t="s">
        <v>63</v>
      </c>
    </row>
    <row r="34" spans="2:11" ht="20.149999999999999" customHeight="1" x14ac:dyDescent="0.25">
      <c r="B34" s="104">
        <v>1</v>
      </c>
      <c r="C34" s="104"/>
      <c r="D34" s="19"/>
      <c r="E34" s="104"/>
      <c r="F34" s="104"/>
      <c r="G34" s="16"/>
      <c r="H34" s="16"/>
      <c r="I34" s="90"/>
      <c r="J34" s="105"/>
      <c r="K34" s="26"/>
    </row>
    <row r="35" spans="2:11" ht="20.149999999999999" customHeight="1" x14ac:dyDescent="0.25">
      <c r="B35" s="104">
        <v>2</v>
      </c>
      <c r="C35" s="104"/>
      <c r="D35" s="19"/>
      <c r="E35" s="104"/>
      <c r="F35" s="104"/>
      <c r="G35" s="16"/>
      <c r="H35" s="16"/>
      <c r="I35" s="90"/>
      <c r="J35" s="105"/>
      <c r="K35" s="26"/>
    </row>
    <row r="36" spans="2:11" ht="20.149999999999999" customHeight="1" x14ac:dyDescent="0.25">
      <c r="B36" s="104">
        <v>3</v>
      </c>
      <c r="C36" s="104"/>
      <c r="D36" s="19"/>
      <c r="E36" s="104"/>
      <c r="F36" s="104"/>
      <c r="G36" s="16"/>
      <c r="H36" s="16"/>
      <c r="I36" s="90"/>
      <c r="J36" s="105"/>
      <c r="K36" s="26"/>
    </row>
    <row r="37" spans="2:11" ht="20.149999999999999" customHeight="1" x14ac:dyDescent="0.25">
      <c r="B37" s="96" t="s">
        <v>40</v>
      </c>
      <c r="C37" s="97"/>
      <c r="D37" s="97"/>
      <c r="E37" s="97"/>
      <c r="F37" s="98"/>
      <c r="G37" s="17"/>
      <c r="H37" s="17"/>
      <c r="I37" s="99"/>
      <c r="J37" s="100"/>
      <c r="K37" s="22"/>
    </row>
    <row r="38" spans="2:11" ht="20.149999999999999" customHeight="1" x14ac:dyDescent="0.25">
      <c r="B38" s="7" t="s">
        <v>69</v>
      </c>
      <c r="C38" s="7"/>
      <c r="D38" s="7"/>
      <c r="E38" s="7"/>
      <c r="F38" s="7" t="s">
        <v>47</v>
      </c>
      <c r="G38" s="7" t="s">
        <v>70</v>
      </c>
      <c r="H38" s="7"/>
      <c r="I38" s="7"/>
      <c r="J38" s="7" t="s">
        <v>49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I14:J14"/>
    <mergeCell ref="B14:C14"/>
    <mergeCell ref="E14:F14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2023-05-19T05:52:02Z</cp:lastPrinted>
  <dcterms:created xsi:type="dcterms:W3CDTF">2014-04-15T08:52:00Z</dcterms:created>
  <dcterms:modified xsi:type="dcterms:W3CDTF">2023-05-19T05:55:40Z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