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员工报销明细（李青芝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<sst xmlns="http://schemas.openxmlformats.org/spreadsheetml/2006/main" count="64" uniqueCount="61">
  <si>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【报销单】</t>
  </si>
  <si>
    <t>团号：HMOA-250403-DJH887</t>
  </si>
  <si>
    <t>会议日期：</t>
  </si>
  <si>
    <t>序号</t>
  </si>
  <si>
    <t>项目</t>
  </si>
  <si>
    <t>借款</t>
  </si>
  <si>
    <t>还款</t>
  </si>
  <si>
    <t>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</si>
  <si>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</si>
  <si>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</si>
  <si>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</si>
  <si>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</si>
  <si>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</si>
  <si>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</si>
  <si>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</si>
  <si>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</si>
  <si>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3.29首都机场-酒店</t>
  </si>
  <si>
    <t>4.1费尔蒙酒店-喆啡酒店</t>
  </si>
  <si>
    <t>4.1瑰丽酒店-喆啡酒店</t>
  </si>
  <si>
    <t>4.2机场-喆啡</t>
  </si>
  <si>
    <t>4.3酒店-机场</t>
  </si>
  <si>
    <t>4.3机场-家</t>
  </si>
  <si>
    <t>4.4家-机场</t>
  </si>
  <si>
    <t>4.14机场-家</t>
  </si>
  <si>
    <t>4.23酒店-公司</t>
  </si>
  <si>
    <t>公司-招聘场地</t>
  </si>
  <si>
    <t>机场-家</t>
  </si>
  <si>
    <t>活动交通合计</t>
  </si>
  <si>
    <t>住宿费用</t>
  </si>
  <si>
    <t>3.29-4.1李青芝和邓宽宽，北京华彬费尔蒙酒店住宿三晚</t>
  </si>
  <si>
    <t>4.1-4.3李青芝，北京喆啡酒店入住两晚</t>
  </si>
  <si>
    <t>4.22-4.23李青芝，上海moxy酒店入住一晚</t>
  </si>
  <si>
    <t>媒体费用合计</t>
  </si>
  <si>
    <t>客户使用费用</t>
  </si>
  <si>
    <t>客户使用费用合计</t>
  </si>
  <si>
    <t>活动餐费</t>
  </si>
  <si>
    <t>机场餐，遇见小面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</si>
  <si>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</si>
  <si>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</si>
  <si>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</si>
  <si>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</si>
  <si>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</si>
  <si>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</si>
  <si>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</si>
  <si>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</si>
  <si>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</si>
  <si>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</si>
  <si>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客户礼物</t>
  </si>
  <si>
    <t>客户代付</t>
  </si>
  <si>
    <t>境外费用合计</t>
  </si>
  <si>
    <t>其他</t>
  </si>
  <si>
    <t>4.2货拉拉北京公司-北京首都机场运物料</t>
  </si>
  <si>
    <t>4.2机场物料寄存费用</t>
  </si>
  <si>
    <t>4.2物料打包</t>
  </si>
  <si>
    <t>4.4物料打包</t>
  </si>
  <si>
    <t>其他费用合计</t>
  </si>
  <si>
    <t>合计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</si>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</sst>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$&quot;#,##0.00_);[Red]\(&quot;$&quot;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NumberFormat="1" applyBorder="1" applyAlignment="1">
      <alignment horizontal="right" vertical="center"/>
    </xf>
    <xf numFmtId="0" fontId="1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40" fontId="1" fillId="7" borderId="3" xfId="0" applyNumberFormat="1" applyFont="1" applyFill="1" applyBorder="1" applyAlignment="1">
      <alignment horizontal="right" vertical="center"/>
    </xf>
    <xf numFmtId="0" fontId="1" fillId="7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177" fontId="0" fillId="0" borderId="2" xfId="0" applyNumberFormat="1" applyBorder="1" applyAlignment="1">
      <alignment horizontal="right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6" borderId="2" xfId="0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7" fontId="0" fillId="6" borderId="2" xfId="0" applyNumberFormat="1" applyFill="1" applyBorder="1" applyAlignment="1">
      <alignment horizontal="right" vertical="center"/>
    </xf>
    <xf numFmtId="40" fontId="0" fillId="6" borderId="2" xfId="0" applyNumberForma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48260</xdr:colOff>
      <xdr:row>0</xdr:row>
      <xdr:rowOff>107950</xdr:rowOff>
    </xdr:from>
    <xdr:to>
      <xdr:col>1</xdr:col>
      <xdr:colOff>705485</xdr:colOff>
      <xdr:row>2</xdr:row>
      <xdr:rowOff>250825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8260" y="107950"/>
          <a:ext cx="12915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73"/>
  <sheetViews>
    <sheetView tabSelected="1" view="pageBreakPreview" zoomScale="80" zoomScaleNormal="100" topLeftCell="A4" workbookViewId="0">
      <selection activeCell="J4" sqref="J4:J5"/>
    </sheetView>
  </sheetViews>
  <sheetFormatPr defaultColWidth="9" defaultRowHeight="21" customHeight="1"/>
  <cols>
    <col min="1" max="1" width="9" style="2"/>
    <col min="2" max="2" width="12.3333333333333" customWidth="1"/>
    <col min="3" max="3" width="10.3333333333333" style="3" customWidth="1"/>
    <col min="4" max="5" width="10.3333333333333" customWidth="1"/>
    <col min="6" max="8" width="11.6666666666667" customWidth="1"/>
    <col min="9" max="9" width="44.8288288288288" style="4" customWidth="1"/>
    <col min="10" max="10" width="12.3333333333333" customWidth="1"/>
  </cols>
  <sheetData>
    <row r="2" customHeight="1" spans="1:10">
      <c r="C2" s="5" t="s">
        <v>0</v>
      </c>
      <c r="D2" s="5"/>
      <c r="E2" s="5"/>
      <c r="F2" s="5"/>
      <c r="G2" s="5"/>
      <c r="H2" s="5"/>
      <c r="I2" s="6"/>
      <c r="J2" s="7"/>
    </row>
    <row r="4" customHeight="1" spans="1:10">
      <c r="H4" s="8" t="s">
        <v>1</v>
      </c>
      <c r="I4" s="8"/>
      <c r="J4" s="8" t="s">
        <v>2</v>
      </c>
    </row>
    <row r="5" customHeight="1" spans="1:10">
      <c r="H5" s="9"/>
      <c r="I5" s="9"/>
      <c r="J5" s="9"/>
    </row>
    <row r="6" customHeight="1" spans="1:10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0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6" t="s">
        <v>14</v>
      </c>
      <c r="J7" s="11"/>
    </row>
    <row r="8" ht="14.15" spans="1:10">
      <c r="A8" s="17">
        <v>1</v>
      </c>
      <c r="B8" s="18" t="s">
        <v>15</v>
      </c>
      <c r="C8" s="19">
        <v>0</v>
      </c>
      <c r="D8" s="17"/>
      <c r="E8" s="19">
        <f>C8*D8</f>
        <v>0</v>
      </c>
      <c r="F8" s="20">
        <v>80.58</v>
      </c>
      <c r="G8" s="20">
        <v>0</v>
      </c>
      <c r="H8" s="20">
        <f t="shared" ref="H8:H16" si="0">F8+G8</f>
        <v>80.58</v>
      </c>
      <c r="I8" s="21" t="s">
        <v>16</v>
      </c>
      <c r="J8" s="22"/>
    </row>
    <row r="9" ht="14.15" spans="1:10">
      <c r="A9" s="17"/>
      <c r="B9" s="18"/>
      <c r="C9" s="19"/>
      <c r="D9" s="17"/>
      <c r="E9" s="19"/>
      <c r="F9" s="20">
        <v>14.76</v>
      </c>
      <c r="G9" s="20">
        <v>0</v>
      </c>
      <c r="H9" s="20">
        <f t="shared" ref="H9:H14" si="1">F9+G9</f>
        <v>14.76</v>
      </c>
      <c r="I9" s="21" t="s">
        <v>17</v>
      </c>
      <c r="J9" s="22"/>
    </row>
    <row r="10" ht="14.15" spans="1:10">
      <c r="A10" s="17"/>
      <c r="B10" s="18"/>
      <c r="C10" s="19"/>
      <c r="D10" s="17"/>
      <c r="E10" s="19"/>
      <c r="F10" s="20">
        <v>13</v>
      </c>
      <c r="G10" s="20">
        <v>0</v>
      </c>
      <c r="H10" s="20">
        <f t="shared" si="1"/>
        <v>13</v>
      </c>
      <c r="I10" s="21" t="s">
        <v>18</v>
      </c>
      <c r="J10" s="22"/>
    </row>
    <row r="11" ht="14.15" spans="1:10">
      <c r="A11" s="17"/>
      <c r="B11" s="18"/>
      <c r="C11" s="19"/>
      <c r="D11" s="17"/>
      <c r="E11" s="19"/>
      <c r="F11" s="20">
        <v>51.71</v>
      </c>
      <c r="G11" s="20">
        <v>0</v>
      </c>
      <c r="H11" s="20">
        <f t="shared" si="1"/>
        <v>51.71</v>
      </c>
      <c r="I11" s="21" t="s">
        <v>19</v>
      </c>
      <c r="J11" s="22"/>
    </row>
    <row r="12" ht="14.15" spans="1:10">
      <c r="A12" s="17"/>
      <c r="B12" s="18"/>
      <c r="C12" s="19"/>
      <c r="D12" s="17"/>
      <c r="E12" s="19"/>
      <c r="F12" s="20">
        <v>71.37</v>
      </c>
      <c r="G12" s="20">
        <v>0</v>
      </c>
      <c r="H12" s="20">
        <f t="shared" si="1"/>
        <v>71.37</v>
      </c>
      <c r="I12" s="21" t="s">
        <v>20</v>
      </c>
      <c r="J12" s="22"/>
    </row>
    <row r="13" ht="14.15" spans="1:10">
      <c r="A13" s="17"/>
      <c r="B13" s="18"/>
      <c r="C13" s="19"/>
      <c r="D13" s="17"/>
      <c r="E13" s="19"/>
      <c r="F13" s="20">
        <v>13.68</v>
      </c>
      <c r="G13" s="20">
        <v>0</v>
      </c>
      <c r="H13" s="20">
        <f t="shared" si="1"/>
        <v>13.68</v>
      </c>
      <c r="I13" s="21" t="s">
        <v>21</v>
      </c>
      <c r="J13" s="22"/>
    </row>
    <row r="14" ht="14.15" spans="1:10">
      <c r="A14" s="17"/>
      <c r="B14" s="18"/>
      <c r="C14" s="19"/>
      <c r="D14" s="17"/>
      <c r="E14" s="19"/>
      <c r="F14" s="20">
        <v>29.05</v>
      </c>
      <c r="G14" s="20">
        <v>0</v>
      </c>
      <c r="H14" s="20">
        <f t="shared" si="1"/>
        <v>29.05</v>
      </c>
      <c r="I14" s="21" t="s">
        <v>22</v>
      </c>
      <c r="J14" s="22"/>
    </row>
    <row r="15" ht="14.15" spans="1:10">
      <c r="A15" s="17"/>
      <c r="B15" s="18"/>
      <c r="C15" s="19"/>
      <c r="D15" s="17"/>
      <c r="E15" s="19"/>
      <c r="F15" s="20">
        <v>46</v>
      </c>
      <c r="G15" s="20">
        <v>0</v>
      </c>
      <c r="H15" s="20">
        <f t="shared" si="0"/>
        <v>46</v>
      </c>
      <c r="I15" s="21" t="s">
        <v>23</v>
      </c>
      <c r="J15" s="22"/>
    </row>
    <row r="16" ht="14.15" spans="1:10">
      <c r="A16" s="17"/>
      <c r="B16" s="18"/>
      <c r="C16" s="19"/>
      <c r="D16" s="17"/>
      <c r="E16" s="19"/>
      <c r="F16" s="20">
        <v>62.96</v>
      </c>
      <c r="G16" s="20">
        <v>0</v>
      </c>
      <c r="H16" s="20">
        <f t="shared" si="0"/>
        <v>62.96</v>
      </c>
      <c r="I16" s="21" t="s">
        <v>24</v>
      </c>
      <c r="J16" s="22"/>
    </row>
    <row r="17" ht="14.15" spans="1:10">
      <c r="A17" s="17"/>
      <c r="B17" s="18"/>
      <c r="C17" s="19"/>
      <c r="D17" s="17"/>
      <c r="E17" s="19"/>
      <c r="F17" s="23">
        <v>50.87</v>
      </c>
      <c r="G17" s="20">
        <v>0</v>
      </c>
      <c r="H17" s="20">
        <f t="shared" ref="H17:H18" si="2">F17+G17</f>
        <v>50.87</v>
      </c>
      <c r="I17" s="21" t="s">
        <v>25</v>
      </c>
      <c r="J17" s="22"/>
    </row>
    <row r="18" ht="14.15" spans="1:10">
      <c r="A18" s="17"/>
      <c r="B18" s="18"/>
      <c r="C18" s="19"/>
      <c r="D18" s="17"/>
      <c r="E18" s="19"/>
      <c r="F18" s="23">
        <v>59.6</v>
      </c>
      <c r="G18" s="20">
        <v>0</v>
      </c>
      <c r="H18" s="20">
        <f t="shared" si="2"/>
        <v>59.6</v>
      </c>
      <c r="I18" s="21" t="s">
        <v>26</v>
      </c>
      <c r="J18" s="22"/>
    </row>
    <row r="19" s="1" customFormat="1" customHeight="1" spans="1:10">
      <c r="A19" s="24"/>
      <c r="B19" s="25" t="s">
        <v>27</v>
      </c>
      <c r="C19" s="26">
        <f>SUM(C8)</f>
        <v>0</v>
      </c>
      <c r="D19" s="26">
        <f>SUM(D8)</f>
        <v>0</v>
      </c>
      <c r="E19" s="26">
        <f>SUM(E8)</f>
        <v>0</v>
      </c>
      <c r="F19" s="26">
        <f>SUM(F8:F18)</f>
        <v>493.58</v>
      </c>
      <c r="G19" s="26">
        <f>SUM(G8:G16)</f>
        <v>0</v>
      </c>
      <c r="H19" s="26">
        <f>SUM(H8:H18)</f>
        <v>493.58</v>
      </c>
      <c r="I19" s="27"/>
      <c r="J19" s="28"/>
    </row>
    <row r="20" ht="28.3" spans="1:10">
      <c r="A20" s="29">
        <v>2</v>
      </c>
      <c r="B20" s="30" t="s">
        <v>28</v>
      </c>
      <c r="C20" s="31">
        <v>0</v>
      </c>
      <c r="D20" s="29"/>
      <c r="E20" s="31">
        <f>C20*D20</f>
        <v>0</v>
      </c>
      <c r="F20" s="20">
        <v>2332</v>
      </c>
      <c r="G20" s="20">
        <v>0</v>
      </c>
      <c r="H20" s="20">
        <v>1500</v>
      </c>
      <c r="I20" s="21" t="s">
        <v>29</v>
      </c>
      <c r="J20" s="32"/>
    </row>
    <row r="21" ht="14.15" spans="1:10">
      <c r="A21" s="33"/>
      <c r="B21" s="34"/>
      <c r="C21" s="35"/>
      <c r="D21" s="33"/>
      <c r="E21" s="35"/>
      <c r="F21" s="20">
        <v>677.9</v>
      </c>
      <c r="G21" s="20">
        <v>0</v>
      </c>
      <c r="H21" s="20">
        <f t="shared" ref="H21" si="3">F21+G21</f>
        <v>677.9</v>
      </c>
      <c r="I21" s="21" t="s">
        <v>30</v>
      </c>
      <c r="J21" s="36"/>
    </row>
    <row r="22" ht="14.15" spans="1:10">
      <c r="A22" s="33"/>
      <c r="B22" s="34"/>
      <c r="C22" s="35"/>
      <c r="D22" s="33"/>
      <c r="E22" s="35"/>
      <c r="F22" s="20">
        <v>733.41</v>
      </c>
      <c r="G22" s="20">
        <v>0</v>
      </c>
      <c r="H22" s="20">
        <v>500</v>
      </c>
      <c r="I22" s="21" t="s">
        <v>31</v>
      </c>
      <c r="J22" s="36"/>
    </row>
    <row r="23" customHeight="1" spans="1:10">
      <c r="A23" s="33"/>
      <c r="B23" s="34"/>
      <c r="C23" s="35"/>
      <c r="D23" s="33"/>
      <c r="E23" s="35"/>
      <c r="F23" s="20">
        <v>0</v>
      </c>
      <c r="G23" s="20">
        <v>0</v>
      </c>
      <c r="H23" s="20">
        <v>0</v>
      </c>
      <c r="I23" s="21"/>
      <c r="J23" s="36"/>
    </row>
    <row r="24" customHeight="1" spans="1:10">
      <c r="A24" s="37"/>
      <c r="B24" s="38"/>
      <c r="C24" s="39"/>
      <c r="D24" s="37"/>
      <c r="E24" s="39"/>
      <c r="F24" s="20">
        <v>0</v>
      </c>
      <c r="G24" s="20">
        <v>0</v>
      </c>
      <c r="H24" s="20">
        <f t="shared" ref="H24" si="4">F24+G24</f>
        <v>0</v>
      </c>
      <c r="I24" s="21"/>
      <c r="J24" s="36"/>
    </row>
    <row r="25" s="1" customFormat="1" customHeight="1" spans="1:10">
      <c r="A25" s="40"/>
      <c r="B25" s="41" t="s">
        <v>32</v>
      </c>
      <c r="C25" s="42">
        <f>SUM(C20)</f>
        <v>0</v>
      </c>
      <c r="D25" s="42">
        <f>SUM(D20)</f>
        <v>0</v>
      </c>
      <c r="E25" s="42">
        <f>SUM(E20)</f>
        <v>0</v>
      </c>
      <c r="F25" s="42">
        <f>SUM(F20:F24)</f>
        <v>3743.31</v>
      </c>
      <c r="G25" s="42">
        <f>SUM(G20:G24)</f>
        <v>0</v>
      </c>
      <c r="H25" s="42">
        <f>SUM(H20:H24)</f>
        <v>2677.9</v>
      </c>
      <c r="I25" s="43"/>
      <c r="J25" s="28"/>
    </row>
    <row r="26" customHeight="1" spans="1:10">
      <c r="A26" s="17">
        <v>3</v>
      </c>
      <c r="B26" s="18" t="s">
        <v>33</v>
      </c>
      <c r="C26" s="20">
        <v>0</v>
      </c>
      <c r="D26" s="44"/>
      <c r="E26" s="20">
        <f>C26*D26</f>
        <v>0</v>
      </c>
      <c r="F26" s="20">
        <v>0</v>
      </c>
      <c r="G26" s="20">
        <v>0</v>
      </c>
      <c r="H26" s="20">
        <f t="shared" ref="H26:H29" si="5">F26+G26</f>
        <v>0</v>
      </c>
      <c r="I26" s="21"/>
      <c r="J26" s="45"/>
    </row>
    <row r="27" customHeight="1" spans="1:10">
      <c r="A27" s="17"/>
      <c r="B27" s="18"/>
      <c r="C27" s="20"/>
      <c r="D27" s="44"/>
      <c r="E27" s="20"/>
      <c r="F27" s="20">
        <v>0</v>
      </c>
      <c r="G27" s="20">
        <v>0</v>
      </c>
      <c r="H27" s="20">
        <f t="shared" si="5"/>
        <v>0</v>
      </c>
      <c r="I27" s="21"/>
      <c r="J27" s="46"/>
    </row>
    <row r="28" customHeight="1" spans="1:10">
      <c r="A28" s="17"/>
      <c r="B28" s="18"/>
      <c r="C28" s="20"/>
      <c r="D28" s="44"/>
      <c r="E28" s="20"/>
      <c r="F28" s="20">
        <v>0</v>
      </c>
      <c r="G28" s="20">
        <v>0</v>
      </c>
      <c r="H28" s="20">
        <f t="shared" si="5"/>
        <v>0</v>
      </c>
      <c r="I28" s="21"/>
      <c r="J28" s="46"/>
    </row>
    <row r="29" customHeight="1" spans="1:10">
      <c r="A29" s="17"/>
      <c r="B29" s="18"/>
      <c r="C29" s="20"/>
      <c r="D29" s="44"/>
      <c r="E29" s="20"/>
      <c r="F29" s="20">
        <v>0</v>
      </c>
      <c r="G29" s="20">
        <v>0</v>
      </c>
      <c r="H29" s="20">
        <f t="shared" si="5"/>
        <v>0</v>
      </c>
      <c r="I29" s="21"/>
      <c r="J29" s="46"/>
    </row>
    <row r="30" s="1" customFormat="1" customHeight="1" spans="1:10">
      <c r="A30" s="40"/>
      <c r="B30" s="41" t="s">
        <v>34</v>
      </c>
      <c r="C30" s="42">
        <f>SUM(C26)</f>
        <v>0</v>
      </c>
      <c r="D30" s="42">
        <f t="shared" ref="D30:E30" si="6">SUM(D26)</f>
        <v>0</v>
      </c>
      <c r="E30" s="42">
        <f t="shared" si="6"/>
        <v>0</v>
      </c>
      <c r="F30" s="42">
        <f>SUM(F26:F29)</f>
        <v>0</v>
      </c>
      <c r="G30" s="42">
        <f t="shared" ref="G30:H30" si="7">SUM(G26:G29)</f>
        <v>0</v>
      </c>
      <c r="H30" s="42">
        <f t="shared" si="7"/>
        <v>0</v>
      </c>
      <c r="I30" s="43"/>
      <c r="J30" s="47"/>
    </row>
    <row r="31" ht="14.15" spans="1:10">
      <c r="A31" s="29">
        <v>4</v>
      </c>
      <c r="B31" s="30" t="s">
        <v>35</v>
      </c>
      <c r="C31" s="31">
        <v>0</v>
      </c>
      <c r="D31" s="29"/>
      <c r="E31" s="31">
        <f>C31*D31</f>
        <v>0</v>
      </c>
      <c r="F31" s="48">
        <v>32</v>
      </c>
      <c r="G31" s="20">
        <v>0</v>
      </c>
      <c r="H31" s="20">
        <f>F31</f>
        <v>32</v>
      </c>
      <c r="I31" s="21" t="s">
        <v>36</v>
      </c>
      <c r="J31" s="45"/>
    </row>
    <row r="32" customHeight="1" spans="1:10">
      <c r="A32" s="33"/>
      <c r="B32" s="34"/>
      <c r="C32" s="35"/>
      <c r="D32" s="33"/>
      <c r="E32" s="35"/>
      <c r="F32" s="48"/>
      <c r="G32" s="20"/>
      <c r="H32" s="20"/>
      <c r="I32" s="21"/>
      <c r="J32" s="46"/>
    </row>
    <row r="33" customHeight="1" spans="1:10">
      <c r="A33" s="33"/>
      <c r="B33" s="34"/>
      <c r="C33" s="35"/>
      <c r="D33" s="33"/>
      <c r="E33" s="35"/>
      <c r="F33" s="48"/>
      <c r="G33" s="20"/>
      <c r="H33" s="20"/>
      <c r="I33" s="21"/>
      <c r="J33" s="46"/>
    </row>
    <row r="34" customHeight="1" spans="1:10">
      <c r="A34" s="37"/>
      <c r="B34" s="38"/>
      <c r="C34" s="39"/>
      <c r="D34" s="37"/>
      <c r="E34" s="39"/>
      <c r="F34" s="48"/>
      <c r="G34" s="20"/>
      <c r="H34" s="20"/>
      <c r="I34" s="21"/>
      <c r="J34" s="46"/>
    </row>
    <row r="35" s="1" customFormat="1" customHeight="1" spans="1:10">
      <c r="A35" s="40"/>
      <c r="B35" s="41" t="s">
        <v>37</v>
      </c>
      <c r="C35" s="42">
        <f>SUM(C31)</f>
        <v>0</v>
      </c>
      <c r="D35" s="42">
        <f>SUM(D31)</f>
        <v>0</v>
      </c>
      <c r="E35" s="42">
        <f>SUM(E31)</f>
        <v>0</v>
      </c>
      <c r="F35" s="49">
        <f>SUM(F31:F34)</f>
        <v>32</v>
      </c>
      <c r="G35" s="42">
        <f>SUM(G31:G32)</f>
        <v>0</v>
      </c>
      <c r="H35" s="42">
        <f>SUM(H31:H34)</f>
        <v>32</v>
      </c>
      <c r="I35" s="43"/>
      <c r="J35" s="47"/>
    </row>
    <row r="36" customHeight="1" spans="1:10">
      <c r="A36" s="29">
        <v>5</v>
      </c>
      <c r="B36" s="30" t="s">
        <v>38</v>
      </c>
      <c r="C36" s="31">
        <v>0</v>
      </c>
      <c r="D36" s="29"/>
      <c r="E36" s="31">
        <f>C36*D36</f>
        <v>0</v>
      </c>
      <c r="F36" s="48"/>
      <c r="G36" s="20">
        <v>0</v>
      </c>
      <c r="H36" s="20">
        <f>(F36+G36)*4.7</f>
        <v>0</v>
      </c>
      <c r="I36" s="50"/>
      <c r="J36" s="51"/>
    </row>
    <row r="37" customHeight="1" spans="1:10">
      <c r="A37" s="33"/>
      <c r="B37" s="34"/>
      <c r="C37" s="35"/>
      <c r="D37" s="33"/>
      <c r="E37" s="35"/>
      <c r="F37" s="48"/>
      <c r="G37" s="20">
        <v>0</v>
      </c>
      <c r="H37" s="20">
        <f t="shared" ref="H37:H41" si="8">(F37+G37)*4.7</f>
        <v>0</v>
      </c>
      <c r="I37" s="21"/>
      <c r="J37" s="36"/>
    </row>
    <row r="38" customHeight="1" spans="1:10">
      <c r="A38" s="33"/>
      <c r="B38" s="34"/>
      <c r="C38" s="35"/>
      <c r="D38" s="33"/>
      <c r="E38" s="35"/>
      <c r="F38" s="48"/>
      <c r="G38" s="20">
        <v>0</v>
      </c>
      <c r="H38" s="20">
        <f t="shared" si="8"/>
        <v>0</v>
      </c>
      <c r="I38" s="21"/>
      <c r="J38" s="36"/>
    </row>
    <row r="39" customHeight="1" spans="1:10">
      <c r="A39" s="33"/>
      <c r="B39" s="34"/>
      <c r="C39" s="35"/>
      <c r="D39" s="33"/>
      <c r="E39" s="35"/>
      <c r="F39" s="48"/>
      <c r="G39" s="20">
        <v>0</v>
      </c>
      <c r="H39" s="20">
        <f t="shared" si="8"/>
        <v>0</v>
      </c>
      <c r="I39" s="21"/>
      <c r="J39" s="36"/>
    </row>
    <row r="40" customHeight="1" spans="1:10">
      <c r="A40" s="33"/>
      <c r="B40" s="34"/>
      <c r="C40" s="35"/>
      <c r="D40" s="33"/>
      <c r="E40" s="35"/>
      <c r="F40" s="52"/>
      <c r="G40" s="53">
        <v>0</v>
      </c>
      <c r="H40" s="20">
        <f t="shared" si="8"/>
        <v>0</v>
      </c>
      <c r="I40" s="50"/>
      <c r="J40" s="36"/>
    </row>
    <row r="41" customHeight="1" spans="1:10">
      <c r="A41" s="33"/>
      <c r="B41" s="34"/>
      <c r="C41" s="35"/>
      <c r="D41" s="33"/>
      <c r="E41" s="35"/>
      <c r="F41" s="52"/>
      <c r="G41" s="53">
        <v>0</v>
      </c>
      <c r="H41" s="20">
        <f t="shared" si="8"/>
        <v>0</v>
      </c>
      <c r="I41" s="50"/>
      <c r="J41" s="36"/>
    </row>
    <row r="42" s="1" customFormat="1" customHeight="1" spans="1:10">
      <c r="A42" s="40"/>
      <c r="B42" s="41" t="s">
        <v>39</v>
      </c>
      <c r="C42" s="42">
        <f>SUM(C36)</f>
        <v>0</v>
      </c>
      <c r="D42" s="42">
        <f>SUM(D36)</f>
        <v>0</v>
      </c>
      <c r="E42" s="42">
        <f>SUM(E36)</f>
        <v>0</v>
      </c>
      <c r="F42" s="49">
        <f>SUM(F36:F41)</f>
        <v>0</v>
      </c>
      <c r="G42" s="42">
        <f>SUM(G36:G41)</f>
        <v>0</v>
      </c>
      <c r="H42" s="42">
        <f>SUM(H36:H41)</f>
        <v>0</v>
      </c>
      <c r="I42" s="43"/>
      <c r="J42" s="28"/>
    </row>
    <row r="43" customHeight="1" spans="1:10">
      <c r="A43" s="17">
        <v>6</v>
      </c>
      <c r="B43" s="18" t="s">
        <v>40</v>
      </c>
      <c r="C43" s="20">
        <v>0</v>
      </c>
      <c r="D43" s="44"/>
      <c r="E43" s="20">
        <f t="shared" ref="E43:E62" si="9">C43*D43</f>
        <v>0</v>
      </c>
      <c r="F43" s="20">
        <v>0</v>
      </c>
      <c r="G43" s="20">
        <v>0</v>
      </c>
      <c r="H43" s="20">
        <f t="shared" ref="H43:H60" si="10">F43+G43</f>
        <v>0</v>
      </c>
      <c r="I43" s="21"/>
      <c r="J43" s="51"/>
    </row>
    <row r="44" customHeight="1" spans="1:10">
      <c r="A44" s="17"/>
      <c r="B44" s="18"/>
      <c r="C44" s="20"/>
      <c r="D44" s="44"/>
      <c r="E44" s="20"/>
      <c r="F44" s="20">
        <v>0</v>
      </c>
      <c r="G44" s="20">
        <v>0</v>
      </c>
      <c r="H44" s="20">
        <f t="shared" si="10"/>
        <v>0</v>
      </c>
      <c r="I44" s="21"/>
      <c r="J44" s="46"/>
    </row>
    <row r="45" customHeight="1" spans="1:10">
      <c r="A45" s="17"/>
      <c r="B45" s="18"/>
      <c r="C45" s="20"/>
      <c r="D45" s="44"/>
      <c r="E45" s="20"/>
      <c r="F45" s="20">
        <v>0</v>
      </c>
      <c r="G45" s="20">
        <v>0</v>
      </c>
      <c r="H45" s="20">
        <f t="shared" si="10"/>
        <v>0</v>
      </c>
      <c r="I45" s="21"/>
      <c r="J45" s="46"/>
    </row>
    <row r="46" customHeight="1" spans="1:10">
      <c r="A46" s="17"/>
      <c r="B46" s="18"/>
      <c r="C46" s="20"/>
      <c r="D46" s="44"/>
      <c r="E46" s="20"/>
      <c r="F46" s="20">
        <v>0</v>
      </c>
      <c r="G46" s="20">
        <v>0</v>
      </c>
      <c r="H46" s="20">
        <f t="shared" si="10"/>
        <v>0</v>
      </c>
      <c r="I46" s="21"/>
      <c r="J46" s="46"/>
    </row>
    <row r="47" s="1" customFormat="1" customHeight="1" spans="1:10">
      <c r="A47" s="40"/>
      <c r="B47" s="41" t="s">
        <v>41</v>
      </c>
      <c r="C47" s="42">
        <f>SUM(C43)</f>
        <v>0</v>
      </c>
      <c r="D47" s="42">
        <f t="shared" ref="D47:E47" si="11">SUM(D43)</f>
        <v>0</v>
      </c>
      <c r="E47" s="42">
        <f t="shared" si="11"/>
        <v>0</v>
      </c>
      <c r="F47" s="42">
        <f>SUM(F43:F46)</f>
        <v>0</v>
      </c>
      <c r="G47" s="42">
        <f t="shared" ref="G47:H47" si="12">SUM(G43:G46)</f>
        <v>0</v>
      </c>
      <c r="H47" s="42">
        <f t="shared" si="12"/>
        <v>0</v>
      </c>
      <c r="I47" s="43"/>
      <c r="J47" s="47"/>
    </row>
    <row r="48" customHeight="1" spans="1:10">
      <c r="A48" s="17">
        <v>7</v>
      </c>
      <c r="B48" s="18" t="s">
        <v>42</v>
      </c>
      <c r="C48" s="20">
        <v>0</v>
      </c>
      <c r="D48" s="44"/>
      <c r="E48" s="20">
        <f t="shared" si="9"/>
        <v>0</v>
      </c>
      <c r="F48" s="53">
        <v>0</v>
      </c>
      <c r="G48" s="53">
        <v>0</v>
      </c>
      <c r="H48" s="53">
        <f>F48+G48</f>
        <v>0</v>
      </c>
      <c r="I48" s="50"/>
      <c r="J48" s="45"/>
    </row>
    <row r="49" customHeight="1" spans="1:10">
      <c r="A49" s="17"/>
      <c r="B49" s="18"/>
      <c r="C49" s="20"/>
      <c r="D49" s="44"/>
      <c r="E49" s="20"/>
      <c r="F49" s="53">
        <v>0</v>
      </c>
      <c r="G49" s="53">
        <v>0</v>
      </c>
      <c r="H49" s="53">
        <f>F49+G49</f>
        <v>0</v>
      </c>
      <c r="I49" s="50"/>
      <c r="J49" s="46"/>
    </row>
    <row r="50" customHeight="1" spans="1:10">
      <c r="A50" s="17"/>
      <c r="B50" s="18"/>
      <c r="C50" s="20"/>
      <c r="D50" s="44"/>
      <c r="E50" s="20"/>
      <c r="F50" s="53">
        <v>0</v>
      </c>
      <c r="G50" s="53">
        <v>0</v>
      </c>
      <c r="H50" s="53">
        <f t="shared" si="10"/>
        <v>0</v>
      </c>
      <c r="I50" s="50"/>
      <c r="J50" s="46"/>
    </row>
    <row r="51" customHeight="1" spans="1:10">
      <c r="A51" s="17"/>
      <c r="B51" s="18"/>
      <c r="C51" s="20"/>
      <c r="D51" s="44"/>
      <c r="E51" s="20"/>
      <c r="F51" s="53">
        <v>0</v>
      </c>
      <c r="G51" s="53">
        <v>0</v>
      </c>
      <c r="H51" s="53">
        <f t="shared" si="10"/>
        <v>0</v>
      </c>
      <c r="I51" s="50"/>
      <c r="J51" s="46"/>
    </row>
    <row r="52" s="1" customFormat="1" customHeight="1" spans="1:10">
      <c r="A52" s="40"/>
      <c r="B52" s="41" t="s">
        <v>43</v>
      </c>
      <c r="C52" s="42">
        <f>SUM(C48)</f>
        <v>0</v>
      </c>
      <c r="D52" s="42">
        <f t="shared" ref="D52:E52" si="13">SUM(D48)</f>
        <v>0</v>
      </c>
      <c r="E52" s="42">
        <f t="shared" si="13"/>
        <v>0</v>
      </c>
      <c r="F52" s="42">
        <f>SUM(F48:F51)</f>
        <v>0</v>
      </c>
      <c r="G52" s="42">
        <f t="shared" ref="G52:H52" si="14">SUM(G48:G51)</f>
        <v>0</v>
      </c>
      <c r="H52" s="42">
        <f t="shared" si="14"/>
        <v>0</v>
      </c>
      <c r="I52" s="43"/>
      <c r="J52" s="47"/>
    </row>
    <row r="53" customHeight="1" spans="1:10">
      <c r="A53" s="17">
        <v>8</v>
      </c>
      <c r="B53" s="18" t="s">
        <v>44</v>
      </c>
      <c r="C53" s="20">
        <v>0</v>
      </c>
      <c r="D53" s="44"/>
      <c r="E53" s="20">
        <f t="shared" si="9"/>
        <v>0</v>
      </c>
      <c r="F53" s="20">
        <v>0</v>
      </c>
      <c r="G53" s="20">
        <v>0</v>
      </c>
      <c r="H53" s="20">
        <f t="shared" si="10"/>
        <v>0</v>
      </c>
      <c r="I53" s="21"/>
      <c r="J53" s="45"/>
    </row>
    <row r="54" customHeight="1" spans="1:10">
      <c r="A54" s="17"/>
      <c r="B54" s="18"/>
      <c r="C54" s="20"/>
      <c r="D54" s="44"/>
      <c r="E54" s="20"/>
      <c r="F54" s="20">
        <v>0</v>
      </c>
      <c r="G54" s="20">
        <v>0</v>
      </c>
      <c r="H54" s="20">
        <f t="shared" si="10"/>
        <v>0</v>
      </c>
      <c r="I54" s="21"/>
      <c r="J54" s="46"/>
    </row>
    <row r="55" s="1" customFormat="1" customHeight="1" spans="1:10">
      <c r="A55" s="40"/>
      <c r="B55" s="41" t="s">
        <v>45</v>
      </c>
      <c r="C55" s="42">
        <f>SUM(C53)</f>
        <v>0</v>
      </c>
      <c r="D55" s="42">
        <f t="shared" ref="D55:E55" si="15">SUM(D53)</f>
        <v>0</v>
      </c>
      <c r="E55" s="42">
        <f t="shared" si="15"/>
        <v>0</v>
      </c>
      <c r="F55" s="42">
        <f>SUM(F53:F54)</f>
        <v>0</v>
      </c>
      <c r="G55" s="42">
        <f t="shared" ref="G55:H55" si="16">SUM(G53:G54)</f>
        <v>0</v>
      </c>
      <c r="H55" s="42">
        <f t="shared" si="16"/>
        <v>0</v>
      </c>
      <c r="I55" s="43"/>
      <c r="J55" s="47"/>
    </row>
    <row r="56" ht="14.15" spans="1:10">
      <c r="A56" s="17">
        <v>9</v>
      </c>
      <c r="B56" s="18" t="s">
        <v>46</v>
      </c>
      <c r="C56" s="20">
        <v>0</v>
      </c>
      <c r="D56" s="44"/>
      <c r="E56" s="20">
        <f t="shared" si="9"/>
        <v>0</v>
      </c>
      <c r="F56" s="20">
        <v>158.98</v>
      </c>
      <c r="G56" s="20">
        <v>0</v>
      </c>
      <c r="H56" s="20">
        <f>F56*7.3</f>
        <v>1160.554</v>
      </c>
      <c r="I56" s="54" t="s">
        <v>47</v>
      </c>
      <c r="J56" s="51"/>
    </row>
    <row r="57" ht="14.15" spans="1:10">
      <c r="A57" s="17"/>
      <c r="B57" s="18"/>
      <c r="C57" s="20"/>
      <c r="D57" s="44"/>
      <c r="E57" s="20"/>
      <c r="F57" s="20">
        <v>224.63</v>
      </c>
      <c r="G57" s="20">
        <v>0</v>
      </c>
      <c r="H57" s="20">
        <f t="shared" ref="H57:H60" si="17">F57*7.3</f>
        <v>1639.799</v>
      </c>
      <c r="I57" s="54" t="s">
        <v>47</v>
      </c>
      <c r="J57" s="36"/>
    </row>
    <row r="58" ht="14.15" spans="1:10">
      <c r="A58" s="17"/>
      <c r="B58" s="18"/>
      <c r="C58" s="20"/>
      <c r="D58" s="44"/>
      <c r="E58" s="20"/>
      <c r="F58" s="20">
        <v>9.88</v>
      </c>
      <c r="G58" s="20">
        <v>0</v>
      </c>
      <c r="H58" s="20">
        <f t="shared" si="17"/>
        <v>72.124</v>
      </c>
      <c r="I58" s="54" t="s">
        <v>48</v>
      </c>
      <c r="J58" s="51"/>
    </row>
    <row r="59" ht="14.15" spans="1:10">
      <c r="A59" s="17"/>
      <c r="B59" s="18"/>
      <c r="C59" s="20"/>
      <c r="D59" s="44"/>
      <c r="E59" s="20"/>
      <c r="F59" s="20">
        <v>10.49</v>
      </c>
      <c r="G59" s="20">
        <v>0</v>
      </c>
      <c r="H59" s="20">
        <f t="shared" si="17"/>
        <v>76.577</v>
      </c>
      <c r="I59" s="54" t="s">
        <v>48</v>
      </c>
      <c r="J59" s="36"/>
    </row>
    <row r="60" ht="14.15" spans="1:10">
      <c r="A60" s="17"/>
      <c r="B60" s="18"/>
      <c r="C60" s="20"/>
      <c r="D60" s="44"/>
      <c r="E60" s="20"/>
      <c r="F60" s="20">
        <v>84.76</v>
      </c>
      <c r="G60" s="20">
        <v>0</v>
      </c>
      <c r="H60" s="20">
        <f t="shared" si="17"/>
        <v>618.748</v>
      </c>
      <c r="I60" s="54" t="s">
        <v>48</v>
      </c>
      <c r="J60" s="36"/>
    </row>
    <row r="61" s="1" customFormat="1" customHeight="1" spans="1:10">
      <c r="A61" s="40"/>
      <c r="B61" s="41" t="s">
        <v>49</v>
      </c>
      <c r="C61" s="42">
        <f>SUM(C56)</f>
        <v>0</v>
      </c>
      <c r="D61" s="42">
        <f t="shared" ref="D61:E61" si="18">SUM(D56)</f>
        <v>0</v>
      </c>
      <c r="E61" s="42">
        <f t="shared" si="18"/>
        <v>0</v>
      </c>
      <c r="F61" s="42">
        <f>SUM(F56:F60)</f>
        <v>488.74</v>
      </c>
      <c r="G61" s="42">
        <f t="shared" ref="G61:H61" si="19">SUM(G56:G60)</f>
        <v>0</v>
      </c>
      <c r="H61" s="42">
        <f t="shared" si="19"/>
        <v>3567.802</v>
      </c>
      <c r="I61" s="43"/>
      <c r="J61" s="28"/>
    </row>
    <row r="62" ht="14.15" spans="1:10">
      <c r="A62" s="29">
        <v>10</v>
      </c>
      <c r="B62" s="18" t="s">
        <v>50</v>
      </c>
      <c r="C62" s="20">
        <v>0</v>
      </c>
      <c r="D62" s="44"/>
      <c r="E62" s="20">
        <f t="shared" si="9"/>
        <v>0</v>
      </c>
      <c r="F62" s="53">
        <v>149.95</v>
      </c>
      <c r="G62" s="53">
        <v>0</v>
      </c>
      <c r="H62" s="53">
        <f>F62</f>
        <v>149.95</v>
      </c>
      <c r="I62" s="50" t="s">
        <v>51</v>
      </c>
      <c r="J62" s="45"/>
    </row>
    <row r="63" ht="14.15" spans="1:10">
      <c r="A63" s="33"/>
      <c r="B63" s="18"/>
      <c r="C63" s="20"/>
      <c r="D63" s="44"/>
      <c r="E63" s="20"/>
      <c r="F63" s="53">
        <v>160</v>
      </c>
      <c r="G63" s="53">
        <v>0</v>
      </c>
      <c r="H63" s="53">
        <f>F63</f>
        <v>160</v>
      </c>
      <c r="I63" s="50" t="s">
        <v>52</v>
      </c>
      <c r="J63" s="46"/>
    </row>
    <row r="64" ht="14.15" spans="1:10">
      <c r="A64" s="33"/>
      <c r="B64" s="18"/>
      <c r="C64" s="20"/>
      <c r="D64" s="44"/>
      <c r="E64" s="20"/>
      <c r="F64" s="53">
        <v>50</v>
      </c>
      <c r="G64" s="53">
        <v>0</v>
      </c>
      <c r="H64" s="53">
        <f>F64</f>
        <v>50</v>
      </c>
      <c r="I64" s="50" t="s">
        <v>53</v>
      </c>
      <c r="J64" s="46"/>
    </row>
    <row r="65" ht="14.15" spans="1:10">
      <c r="A65" s="33"/>
      <c r="B65" s="18"/>
      <c r="C65" s="20"/>
      <c r="D65" s="44"/>
      <c r="E65" s="20"/>
      <c r="F65" s="53">
        <v>50</v>
      </c>
      <c r="G65" s="53">
        <v>0</v>
      </c>
      <c r="H65" s="53">
        <f>F65</f>
        <v>50</v>
      </c>
      <c r="I65" s="50" t="s">
        <v>54</v>
      </c>
      <c r="J65" s="46"/>
    </row>
    <row r="66" customHeight="1" spans="1:10">
      <c r="A66" s="33"/>
      <c r="B66" s="18"/>
      <c r="C66" s="20"/>
      <c r="D66" s="44"/>
      <c r="E66" s="20"/>
      <c r="F66" s="53"/>
      <c r="G66" s="53">
        <v>0</v>
      </c>
      <c r="H66" s="53">
        <f t="shared" ref="H66:H67" si="20">F66+G66</f>
        <v>0</v>
      </c>
      <c r="I66" s="50"/>
      <c r="J66" s="46"/>
    </row>
    <row r="67" customHeight="1" spans="1:10">
      <c r="A67" s="33"/>
      <c r="B67" s="18"/>
      <c r="C67" s="20"/>
      <c r="D67" s="44"/>
      <c r="E67" s="20"/>
      <c r="F67" s="53"/>
      <c r="G67" s="53">
        <v>0</v>
      </c>
      <c r="H67" s="53">
        <f t="shared" si="20"/>
        <v>0</v>
      </c>
      <c r="I67" s="50"/>
      <c r="J67" s="46"/>
    </row>
    <row r="68" s="1" customFormat="1" customHeight="1" spans="1:10">
      <c r="A68" s="40"/>
      <c r="B68" s="41" t="s">
        <v>55</v>
      </c>
      <c r="C68" s="42">
        <f>SUM(C62)</f>
        <v>0</v>
      </c>
      <c r="D68" s="42">
        <f>SUM(D62)</f>
        <v>0</v>
      </c>
      <c r="E68" s="42">
        <f>SUM(E62)</f>
        <v>0</v>
      </c>
      <c r="F68" s="42">
        <f>SUM(F62:F67)</f>
        <v>409.95</v>
      </c>
      <c r="G68" s="42">
        <f>SUM(G62:G67)</f>
        <v>0</v>
      </c>
      <c r="H68" s="42">
        <f>SUM(H62:H67)</f>
        <v>409.95</v>
      </c>
      <c r="I68" s="43"/>
      <c r="J68" s="47"/>
    </row>
    <row r="69" customHeight="1" spans="1:10">
      <c r="A69" s="40"/>
      <c r="B69" s="41" t="s">
        <v>56</v>
      </c>
      <c r="C69" s="42">
        <f t="shared" ref="C69:H69" si="21">SUM(C68,C61,C55,C52,C47,C42,C35,C30,C25,C19)</f>
        <v>0</v>
      </c>
      <c r="D69" s="42">
        <f t="shared" si="21"/>
        <v>0</v>
      </c>
      <c r="E69" s="42">
        <f t="shared" si="21"/>
        <v>0</v>
      </c>
      <c r="F69" s="42">
        <f t="shared" si="21"/>
        <v>5167.58</v>
      </c>
      <c r="G69" s="42">
        <f t="shared" si="21"/>
        <v>0</v>
      </c>
      <c r="H69" s="42">
        <f t="shared" si="21"/>
        <v>7181.232</v>
      </c>
      <c r="I69" s="43"/>
      <c r="J69" s="55"/>
    </row>
    <row r="73" customHeight="1" spans="1:10">
      <c r="A73" s="56" t="s">
        <v>57</v>
      </c>
      <c r="B73" s="1"/>
      <c r="C73" s="57" t="s">
        <v>58</v>
      </c>
      <c r="D73" s="56"/>
      <c r="E73" s="56" t="s">
        <v>59</v>
      </c>
      <c r="F73" s="56"/>
      <c r="G73" s="56" t="s">
        <v>60</v>
      </c>
      <c r="H73" s="56"/>
      <c r="I73" s="58"/>
    </row>
  </sheetData>
  <mergeCells count="58">
    <mergeCell ref="C2:H2"/>
    <mergeCell ref="C6:E6"/>
    <mergeCell ref="F6:I6"/>
    <mergeCell ref="A6:A7"/>
    <mergeCell ref="A8:A18"/>
    <mergeCell ref="A20:A24"/>
    <mergeCell ref="A26:A29"/>
    <mergeCell ref="A31:A34"/>
    <mergeCell ref="A36:A41"/>
    <mergeCell ref="A43:A46"/>
    <mergeCell ref="A48:A51"/>
    <mergeCell ref="A53:A54"/>
    <mergeCell ref="A56:A60"/>
    <mergeCell ref="A62:A67"/>
    <mergeCell ref="B6:B7"/>
    <mergeCell ref="B8:B18"/>
    <mergeCell ref="B20:B24"/>
    <mergeCell ref="B26:B29"/>
    <mergeCell ref="B31:B34"/>
    <mergeCell ref="B36:B41"/>
    <mergeCell ref="B43:B46"/>
    <mergeCell ref="B48:B51"/>
    <mergeCell ref="B53:B54"/>
    <mergeCell ref="B56:B60"/>
    <mergeCell ref="B62:B67"/>
    <mergeCell ref="C8:C18"/>
    <mergeCell ref="C20:C24"/>
    <mergeCell ref="C26:C29"/>
    <mergeCell ref="C31:C34"/>
    <mergeCell ref="C36:C41"/>
    <mergeCell ref="C43:C46"/>
    <mergeCell ref="C48:C51"/>
    <mergeCell ref="C53:C54"/>
    <mergeCell ref="C56:C60"/>
    <mergeCell ref="C62:C67"/>
    <mergeCell ref="D8:D18"/>
    <mergeCell ref="D20:D24"/>
    <mergeCell ref="D26:D29"/>
    <mergeCell ref="D31:D34"/>
    <mergeCell ref="D36:D41"/>
    <mergeCell ref="D43:D46"/>
    <mergeCell ref="D48:D51"/>
    <mergeCell ref="D53:D54"/>
    <mergeCell ref="D56:D60"/>
    <mergeCell ref="D62:D67"/>
    <mergeCell ref="E8:E18"/>
    <mergeCell ref="E20:E24"/>
    <mergeCell ref="E26:E29"/>
    <mergeCell ref="E31:E34"/>
    <mergeCell ref="E36:E41"/>
    <mergeCell ref="E43:E46"/>
    <mergeCell ref="E48:E51"/>
    <mergeCell ref="E53:E54"/>
    <mergeCell ref="E56:E60"/>
    <mergeCell ref="E62:E67"/>
    <mergeCell ref="J4:J5"/>
    <mergeCell ref="J6:J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员工报销明细（李青芝）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2017-09-06T05:53:00Z</cp:lastPrinted>
  <dcterms:modified xsi:type="dcterms:W3CDTF">2025-12-29T08:44:21Z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92B3807492E145C6A22B8E46FDFA06BC_13</vt:lpwstr>
  </property>
  <property fmtid="{D5CDD505-2E9C-101B-9397-08002B2CF9AE}" pid="4" name="CalculationRule">
    <vt:i4>0</vt:i4>
  </property>
</Properties>
</file>