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/>
  <mc:AlternateContent xmlns:mc="http://schemas.openxmlformats.org/markup-compatibility/2006">
    <mc:Choice Requires="x15">
      <x15ac:absPath xmlns:x15ac="http://schemas.microsoft.com/office/spreadsheetml/2010/11/ac" url="/Users/yangmiaomiao/Desktop/"/>
    </mc:Choice>
  </mc:AlternateContent>
  <xr:revisionPtr revIDLastSave="0" documentId="13_ncr:1_{EBC48F20-5B11-C94F-B3DE-D124FBDA4A83}" xr6:coauthVersionLast="47" xr6:coauthVersionMax="47" xr10:uidLastSave="{00000000-0000-0000-0000-000000000000}"/>
  <bookViews>
    <workbookView xWindow="49220" yWindow="2340" windowWidth="14400" windowHeight="15200" xr2:uid="{00000000-000D-0000-FFFF-FFFF00000000}"/>
  </bookViews>
  <sheets>
    <sheet name="员工差旅明细" sheetId="2" r:id="rId1"/>
  </sheets>
  <definedNames>
    <definedName name="_xlnm.Print_Area" localSheetId="0">员工差旅明细!$A$1:$K$34</definedName>
  </definedNames>
  <calcPr calcId="191029" calcOnSave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2" l="1"/>
  <c r="G27" i="2"/>
  <c r="I24" i="2"/>
  <c r="I27" i="2" s="1"/>
  <c r="H15" i="2"/>
  <c r="G15" i="2"/>
  <c r="G24" i="2"/>
  <c r="H13" i="2"/>
  <c r="B30" i="2" l="1"/>
  <c r="G30" i="2" l="1"/>
  <c r="K30" i="2" l="1"/>
</calcChain>
</file>

<file path=xl/sharedStrings.xml><?xml version="1.0" encoding="utf-8"?>
<sst xmlns="http://schemas.openxmlformats.org/spreadsheetml/2006/main" count="45" uniqueCount="42">
  <si>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</si>
  <si>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</si>
  <si>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</si>
  <si>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</si>
  <si>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</si>
  <si>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</si>
  <si>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</si>
  <si>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</si>
  <si>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</si>
  <si>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</si>
  <si>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</si>
  <si>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</si>
  <si>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</si>
  <si>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</si>
  <si>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</si>
  <si>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</si>
  <si>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</si>
  <si>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</si>
  <si>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</si>
  <si>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</si>
  <si>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</si>
  <si>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</si>
  <si>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</si>
  <si>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</si>
  <si>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</si>
  <si>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</si>
  <si>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杨苗苗</t>
  </si>
  <si>
    <t>合规:</t>
  </si>
  <si>
    <t>杨苗苗</t>
    <rPh sb="0" eb="1">
      <t>wang jing nan</t>
    </rPh>
    <phoneticPr fontId="8" type="noConversion"/>
  </si>
  <si>
    <t>住宿</t>
    <phoneticPr fontId="8" type="noConversion"/>
  </si>
  <si>
    <t>11.26-28，踩点住宿</t>
    <phoneticPr fontId="8" type="noConversion"/>
  </si>
  <si>
    <t>1212，晚餐</t>
    <phoneticPr fontId="8" type="noConversion"/>
  </si>
  <si>
    <t>11.27，晚餐</t>
    <phoneticPr fontId="8" type="noConversion"/>
  </si>
  <si>
    <t>10.21，咖啡</t>
    <phoneticPr fontId="8" type="noConversion"/>
  </si>
  <si>
    <t>1214，晚餐</t>
    <phoneticPr fontId="8" type="noConversion"/>
  </si>
  <si>
    <t>滴滴行程单</t>
    <phoneticPr fontId="8" type="noConversion"/>
  </si>
  <si>
    <t>顺风车</t>
    <phoneticPr fontId="8" type="noConversion"/>
  </si>
  <si>
    <t>便利店</t>
    <phoneticPr fontId="8" type="noConversion"/>
  </si>
  <si>
    <t>HMZA-250117-ZJT811</t>
    <phoneticPr fontId="8" type="noConversion"/>
  </si>
  <si>
    <t>双面胶等</t>
    <phoneticPr fontId="8" type="noConversion"/>
  </si>
  <si>
    <t>出租车小票</t>
    <phoneticPr fontId="8" type="noConversion"/>
  </si>
  <si>
    <t>11.28，酒店午餐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</si>
</sst>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78" fontId="5" fillId="0" borderId="8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2"/>
  <sheetViews>
    <sheetView tabSelected="1" view="pageBreakPreview" topLeftCell="A14" zoomScale="144" workbookViewId="0">
      <selection activeCell="K33" sqref="K3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4" t="s">
        <v>5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6</v>
      </c>
      <c r="E5" s="5"/>
      <c r="F5" s="55" t="s">
        <v>28</v>
      </c>
      <c r="G5" s="55"/>
      <c r="H5" s="5" t="s">
        <v>7</v>
      </c>
      <c r="I5" s="4"/>
      <c r="J5" s="55"/>
      <c r="K5" s="56"/>
    </row>
    <row r="6" spans="2:11" ht="20" customHeight="1">
      <c r="B6" s="6"/>
      <c r="C6" s="7"/>
      <c r="D6" s="8" t="s">
        <v>8</v>
      </c>
      <c r="E6" s="8"/>
      <c r="F6" s="44"/>
      <c r="G6" s="44"/>
      <c r="H6" s="8" t="s">
        <v>9</v>
      </c>
      <c r="I6" s="7"/>
      <c r="J6" s="44"/>
      <c r="K6" s="46"/>
    </row>
    <row r="7" spans="2:11" ht="20" customHeight="1">
      <c r="B7" s="6"/>
      <c r="C7" s="7"/>
      <c r="D7" s="8" t="s">
        <v>10</v>
      </c>
      <c r="E7" s="8"/>
      <c r="F7" s="44"/>
      <c r="G7" s="44"/>
      <c r="H7" s="8" t="s">
        <v>11</v>
      </c>
      <c r="I7" s="7"/>
      <c r="J7" s="45"/>
      <c r="K7" s="46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47" t="s">
        <v>38</v>
      </c>
      <c r="K8" s="4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9" t="s">
        <v>0</v>
      </c>
      <c r="C10" s="50"/>
      <c r="D10" s="13" t="s">
        <v>13</v>
      </c>
      <c r="E10" s="49" t="s">
        <v>14</v>
      </c>
      <c r="F10" s="50"/>
      <c r="G10" s="15" t="s">
        <v>15</v>
      </c>
      <c r="H10" s="14" t="s">
        <v>16</v>
      </c>
      <c r="I10" s="49" t="s">
        <v>17</v>
      </c>
      <c r="J10" s="50"/>
      <c r="K10" s="15" t="s">
        <v>18</v>
      </c>
    </row>
    <row r="11" spans="2:11" ht="20" customHeight="1">
      <c r="B11" s="36">
        <v>1</v>
      </c>
      <c r="C11" s="37"/>
      <c r="D11" s="41" t="s">
        <v>19</v>
      </c>
      <c r="E11" s="28" t="s">
        <v>20</v>
      </c>
      <c r="F11" s="29"/>
      <c r="G11" s="16"/>
      <c r="H11" s="16"/>
      <c r="I11" s="34"/>
      <c r="J11" s="35"/>
      <c r="K11" s="21"/>
    </row>
    <row r="12" spans="2:11" ht="20" customHeight="1">
      <c r="B12" s="36">
        <v>2</v>
      </c>
      <c r="C12" s="37"/>
      <c r="D12" s="42"/>
      <c r="E12" s="30"/>
      <c r="F12" s="31"/>
      <c r="G12" s="16"/>
      <c r="H12" s="16"/>
      <c r="I12" s="19"/>
      <c r="J12" s="20"/>
      <c r="K12" s="21"/>
    </row>
    <row r="13" spans="2:11" ht="20" customHeight="1">
      <c r="B13" s="36">
        <v>3</v>
      </c>
      <c r="C13" s="37"/>
      <c r="D13" s="42"/>
      <c r="E13" s="28" t="s">
        <v>21</v>
      </c>
      <c r="F13" s="29"/>
      <c r="G13" s="16">
        <v>208.19</v>
      </c>
      <c r="H13" s="16">
        <f>26.18+113.82+68.19</f>
        <v>208.19</v>
      </c>
      <c r="I13" s="34"/>
      <c r="J13" s="35"/>
      <c r="K13" s="21" t="s">
        <v>35</v>
      </c>
    </row>
    <row r="14" spans="2:11" ht="20" customHeight="1">
      <c r="B14" s="36">
        <v>4</v>
      </c>
      <c r="C14" s="37"/>
      <c r="D14" s="42"/>
      <c r="E14" s="30"/>
      <c r="F14" s="31"/>
      <c r="G14" s="26">
        <v>436.5</v>
      </c>
      <c r="I14" s="34">
        <v>436.5</v>
      </c>
      <c r="J14" s="35"/>
      <c r="K14" s="21" t="s">
        <v>36</v>
      </c>
    </row>
    <row r="15" spans="2:11" ht="20" customHeight="1">
      <c r="B15" s="36">
        <v>5</v>
      </c>
      <c r="C15" s="37"/>
      <c r="D15" s="42"/>
      <c r="E15" s="32"/>
      <c r="F15" s="33"/>
      <c r="G15" s="16">
        <f>41+74.9+64.9+52+50+58.2+50+47+10+22</f>
        <v>470</v>
      </c>
      <c r="H15" s="16">
        <f>41+74.9+64.9+52+50+58.2+50+47+10+22</f>
        <v>470</v>
      </c>
      <c r="I15" s="34"/>
      <c r="J15" s="35"/>
      <c r="K15" s="21" t="s">
        <v>40</v>
      </c>
    </row>
    <row r="16" spans="2:11" ht="20" customHeight="1">
      <c r="B16" s="36">
        <v>6</v>
      </c>
      <c r="C16" s="37"/>
      <c r="D16" s="42"/>
      <c r="E16" s="32" t="s">
        <v>29</v>
      </c>
      <c r="F16" s="33"/>
      <c r="G16" s="16">
        <v>800</v>
      </c>
      <c r="H16" s="16">
        <v>800</v>
      </c>
      <c r="I16" s="19"/>
      <c r="J16" s="20"/>
      <c r="K16" s="21" t="s">
        <v>30</v>
      </c>
    </row>
    <row r="17" spans="2:11" ht="20" customHeight="1">
      <c r="B17" s="36">
        <v>7</v>
      </c>
      <c r="C17" s="37"/>
      <c r="D17" s="42"/>
      <c r="E17" s="28" t="s">
        <v>22</v>
      </c>
      <c r="F17" s="29"/>
      <c r="G17" s="16">
        <v>292</v>
      </c>
      <c r="H17" s="16">
        <v>292</v>
      </c>
      <c r="I17" s="38"/>
      <c r="J17" s="38"/>
      <c r="K17" s="21" t="s">
        <v>33</v>
      </c>
    </row>
    <row r="18" spans="2:11" ht="20" customHeight="1">
      <c r="B18" s="36">
        <v>9</v>
      </c>
      <c r="C18" s="37"/>
      <c r="D18" s="42"/>
      <c r="E18" s="30"/>
      <c r="F18" s="31"/>
      <c r="G18" s="16">
        <v>287.60000000000002</v>
      </c>
      <c r="H18" s="16">
        <v>287.60000000000002</v>
      </c>
      <c r="I18" s="38"/>
      <c r="J18" s="38"/>
      <c r="K18" s="21" t="s">
        <v>32</v>
      </c>
    </row>
    <row r="19" spans="2:11" ht="20" customHeight="1">
      <c r="B19" s="36">
        <v>10</v>
      </c>
      <c r="C19" s="37"/>
      <c r="D19" s="42"/>
      <c r="E19" s="30"/>
      <c r="F19" s="31"/>
      <c r="G19" s="16">
        <v>722</v>
      </c>
      <c r="H19" s="16">
        <v>722</v>
      </c>
      <c r="I19" s="38"/>
      <c r="J19" s="38"/>
      <c r="K19" s="21" t="s">
        <v>41</v>
      </c>
    </row>
    <row r="20" spans="2:11" ht="20" customHeight="1">
      <c r="B20" s="36">
        <v>11</v>
      </c>
      <c r="C20" s="37"/>
      <c r="D20" s="42"/>
      <c r="E20" s="30"/>
      <c r="F20" s="31"/>
      <c r="G20" s="16">
        <v>67.989999999999995</v>
      </c>
      <c r="H20" s="16">
        <v>67.989999999999995</v>
      </c>
      <c r="I20" s="38"/>
      <c r="J20" s="38"/>
      <c r="K20" s="21" t="s">
        <v>41</v>
      </c>
    </row>
    <row r="21" spans="2:11" ht="20" customHeight="1">
      <c r="B21" s="36">
        <v>12</v>
      </c>
      <c r="C21" s="37"/>
      <c r="D21" s="42"/>
      <c r="E21" s="30"/>
      <c r="F21" s="31"/>
      <c r="G21" s="16">
        <v>141</v>
      </c>
      <c r="H21" s="16">
        <v>141</v>
      </c>
      <c r="I21" s="38"/>
      <c r="J21" s="38"/>
      <c r="K21" s="21" t="s">
        <v>31</v>
      </c>
    </row>
    <row r="22" spans="2:11" ht="20" customHeight="1">
      <c r="B22" s="36">
        <v>13</v>
      </c>
      <c r="C22" s="37"/>
      <c r="D22" s="42"/>
      <c r="E22" s="30"/>
      <c r="F22" s="31"/>
      <c r="G22" s="16">
        <v>216.2</v>
      </c>
      <c r="H22" s="16">
        <v>216.2</v>
      </c>
      <c r="I22" s="38"/>
      <c r="J22" s="38"/>
      <c r="K22" s="21" t="s">
        <v>34</v>
      </c>
    </row>
    <row r="23" spans="2:11" ht="20" customHeight="1">
      <c r="B23" s="36">
        <v>14</v>
      </c>
      <c r="C23" s="37"/>
      <c r="D23" s="42"/>
      <c r="E23" s="30"/>
      <c r="F23" s="31"/>
      <c r="G23" s="16">
        <v>120.4</v>
      </c>
      <c r="H23" s="16"/>
      <c r="I23" s="38">
        <v>120.4</v>
      </c>
      <c r="J23" s="38"/>
      <c r="K23" s="21" t="s">
        <v>34</v>
      </c>
    </row>
    <row r="24" spans="2:11" ht="20" customHeight="1">
      <c r="B24" s="36">
        <v>15</v>
      </c>
      <c r="C24" s="37"/>
      <c r="D24" s="42"/>
      <c r="E24" s="30"/>
      <c r="F24" s="31"/>
      <c r="G24" s="16">
        <f>61+6</f>
        <v>67</v>
      </c>
      <c r="H24" s="16"/>
      <c r="I24" s="38">
        <f>61+6</f>
        <v>67</v>
      </c>
      <c r="J24" s="38"/>
      <c r="K24" s="21" t="s">
        <v>37</v>
      </c>
    </row>
    <row r="25" spans="2:11" ht="20" customHeight="1">
      <c r="B25" s="36">
        <v>16</v>
      </c>
      <c r="C25" s="37"/>
      <c r="D25" s="27"/>
      <c r="E25" s="32"/>
      <c r="F25" s="33"/>
      <c r="G25" s="16">
        <v>68</v>
      </c>
      <c r="H25" s="16">
        <v>68</v>
      </c>
      <c r="I25" s="34"/>
      <c r="J25" s="35"/>
      <c r="K25" s="21"/>
    </row>
    <row r="26" spans="2:11" ht="20" customHeight="1">
      <c r="B26" s="36">
        <v>17</v>
      </c>
      <c r="C26" s="37"/>
      <c r="D26" s="25" t="s">
        <v>1</v>
      </c>
      <c r="E26" s="52"/>
      <c r="F26" s="52"/>
      <c r="G26" s="16">
        <v>46</v>
      </c>
      <c r="H26" s="16"/>
      <c r="I26" s="38">
        <v>46</v>
      </c>
      <c r="J26" s="38"/>
      <c r="K26" s="21" t="s">
        <v>39</v>
      </c>
    </row>
    <row r="27" spans="2:11" ht="20" customHeight="1">
      <c r="B27" s="49" t="s">
        <v>2</v>
      </c>
      <c r="C27" s="53"/>
      <c r="D27" s="53"/>
      <c r="E27" s="53"/>
      <c r="F27" s="50"/>
      <c r="G27" s="17">
        <f>SUM(G11:G26)</f>
        <v>3942.8799999999997</v>
      </c>
      <c r="H27" s="17">
        <f>SUM(H11:H26)</f>
        <v>3272.9799999999996</v>
      </c>
      <c r="I27" s="39">
        <f>SUM(I11:J26)</f>
        <v>669.9</v>
      </c>
      <c r="J27" s="40"/>
      <c r="K27" s="22"/>
    </row>
    <row r="28" spans="2:11" ht="20" customHeight="1">
      <c r="B28" s="7"/>
      <c r="C28" s="7"/>
      <c r="D28" s="7"/>
      <c r="E28" s="7"/>
      <c r="F28" s="7"/>
      <c r="G28" s="7"/>
      <c r="H28" s="7"/>
      <c r="I28" s="7"/>
      <c r="J28" s="23"/>
      <c r="K28" s="7"/>
    </row>
    <row r="29" spans="2:11" ht="20" customHeight="1">
      <c r="B29" s="51" t="s">
        <v>16</v>
      </c>
      <c r="C29" s="51"/>
      <c r="D29" s="51"/>
      <c r="E29" s="51"/>
      <c r="F29" s="51"/>
      <c r="G29" s="51" t="s">
        <v>23</v>
      </c>
      <c r="H29" s="51"/>
      <c r="I29" s="51"/>
      <c r="J29" s="51"/>
      <c r="K29" s="15" t="s">
        <v>24</v>
      </c>
    </row>
    <row r="30" spans="2:11" ht="20" customHeight="1">
      <c r="B30" s="43">
        <f>H27</f>
        <v>3272.9799999999996</v>
      </c>
      <c r="C30" s="43"/>
      <c r="D30" s="43"/>
      <c r="E30" s="43"/>
      <c r="F30" s="43"/>
      <c r="G30" s="43">
        <f>I27</f>
        <v>669.9</v>
      </c>
      <c r="H30" s="43"/>
      <c r="I30" s="43"/>
      <c r="J30" s="43"/>
      <c r="K30" s="24">
        <f>SUM(B30:J30)</f>
        <v>3942.8799999999997</v>
      </c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0" customHeight="1">
      <c r="B32" s="7" t="s">
        <v>25</v>
      </c>
      <c r="C32" s="7"/>
      <c r="D32" s="7" t="s">
        <v>26</v>
      </c>
      <c r="E32" s="7"/>
      <c r="F32" s="7" t="s">
        <v>3</v>
      </c>
      <c r="G32" s="7" t="s">
        <v>27</v>
      </c>
      <c r="H32" s="7"/>
      <c r="I32" s="7"/>
      <c r="J32" s="7" t="s">
        <v>4</v>
      </c>
      <c r="K32" s="7"/>
    </row>
  </sheetData>
  <mergeCells count="53">
    <mergeCell ref="B25:C25"/>
    <mergeCell ref="B3:K3"/>
    <mergeCell ref="F5:G5"/>
    <mergeCell ref="J5:K5"/>
    <mergeCell ref="F6:G6"/>
    <mergeCell ref="J6:K6"/>
    <mergeCell ref="B30:F30"/>
    <mergeCell ref="G30:J30"/>
    <mergeCell ref="F7:G7"/>
    <mergeCell ref="J7:K7"/>
    <mergeCell ref="J8:K8"/>
    <mergeCell ref="B10:C10"/>
    <mergeCell ref="E10:F10"/>
    <mergeCell ref="I10:J10"/>
    <mergeCell ref="E16:F16"/>
    <mergeCell ref="B29:F29"/>
    <mergeCell ref="G29:J29"/>
    <mergeCell ref="E26:F26"/>
    <mergeCell ref="I14:J14"/>
    <mergeCell ref="B16:C16"/>
    <mergeCell ref="B17:C17"/>
    <mergeCell ref="B27:F27"/>
    <mergeCell ref="I27:J27"/>
    <mergeCell ref="D11:D24"/>
    <mergeCell ref="B11:C11"/>
    <mergeCell ref="B18:C18"/>
    <mergeCell ref="I11:J11"/>
    <mergeCell ref="B13:C13"/>
    <mergeCell ref="I13:J13"/>
    <mergeCell ref="B12:C12"/>
    <mergeCell ref="B14:C14"/>
    <mergeCell ref="I22:J22"/>
    <mergeCell ref="I23:J23"/>
    <mergeCell ref="I24:J24"/>
    <mergeCell ref="E11:F12"/>
    <mergeCell ref="B24:C24"/>
    <mergeCell ref="B26:C26"/>
    <mergeCell ref="E13:F15"/>
    <mergeCell ref="I15:J15"/>
    <mergeCell ref="B15:C15"/>
    <mergeCell ref="I20:J20"/>
    <mergeCell ref="I26:J26"/>
    <mergeCell ref="B19:C19"/>
    <mergeCell ref="B20:C20"/>
    <mergeCell ref="B21:C21"/>
    <mergeCell ref="B22:C22"/>
    <mergeCell ref="B23:C23"/>
    <mergeCell ref="I17:J17"/>
    <mergeCell ref="I18:J18"/>
    <mergeCell ref="I19:J19"/>
    <mergeCell ref="I21:J21"/>
    <mergeCell ref="I25:J25"/>
    <mergeCell ref="E17:F25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2023-10-27T07:41:57Z</cp:lastPrinted>
  <dcterms:created xsi:type="dcterms:W3CDTF">2014-04-15T08:52:00Z</dcterms:created>
  <dcterms:modified xsi:type="dcterms:W3CDTF">2025-01-18T08:37:42Z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