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员工差旅明细!$A$1:$K$40</definedName>
  </definedNames>
  <calcPr calcId="144525"/>
</workbook>
</file>

<file path=xl/sharedStrings.xml><?xml version="1.0" encoding="utf-8"?>
<sst xmlns="http://schemas.openxmlformats.org/spreadsheetml/2006/main" count="70" uniqueCount="49">
  <si>
    <t>【员工差旅报销单】</t>
  </si>
  <si>
    <t>姓名:</t>
  </si>
  <si>
    <t>李思甜</t>
  </si>
  <si>
    <t>职位:</t>
  </si>
  <si>
    <t>助理</t>
  </si>
  <si>
    <t>发生地:</t>
  </si>
  <si>
    <t>北京-广德</t>
  </si>
  <si>
    <t>部门:</t>
  </si>
  <si>
    <t>会奖业务6部</t>
  </si>
  <si>
    <t>发生日期:</t>
  </si>
  <si>
    <t>2022.10.30-2022.11.03</t>
  </si>
  <si>
    <t>报销日期:</t>
  </si>
  <si>
    <t>2022.11.08</t>
  </si>
  <si>
    <t>团号:</t>
  </si>
  <si>
    <t>HMEA-221104-STY200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</si>
  <si>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</si>
  <si>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</si>
  <si>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</si>
  <si>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</si>
  <si>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</si>
  <si>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</si>
  <si>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</si>
  <si>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</si>
  <si>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</si>
  <si>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北京-广德，溧阳-北京</t>
  </si>
  <si>
    <t>市内交通（打车）</t>
  </si>
  <si>
    <t>家-公司</t>
  </si>
  <si>
    <t>广德南站-酒店</t>
  </si>
  <si>
    <t>餐厅-酒店</t>
  </si>
  <si>
    <t>北京南站-家</t>
  </si>
  <si>
    <t>住宿费</t>
  </si>
  <si>
    <t>餐费</t>
  </si>
  <si>
    <t>往返两天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</si>
  <si>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</si>
  <si>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</si>
  <si>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</si>
  <si>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</si>
  <si>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</si>
  <si>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</si>
  <si>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</si>
  <si>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</si>
  <si>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</si>
  <si>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</si>
  <si>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</si>
  <si>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</si>
  <si>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</si>
  <si>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广德</t>
  </si>
  <si>
    <t>2022.10.30-2022.09.29</t>
  </si>
  <si>
    <t>2022.10.31-2022.11.03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</si>
</sst>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left" vertical="center"/>
    </xf>
    <xf numFmtId="58" fontId="3" fillId="3" borderId="8" xfId="50" applyNumberFormat="1" applyFont="1" applyFill="1" applyBorder="1" applyAlignment="1">
      <alignment horizontal="left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topLeftCell="A10" workbookViewId="0">
      <selection activeCell="L24" sqref="L24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 t="shared" ref="G11:G17" si="0">H11+I11</f>
        <v>1162</v>
      </c>
      <c r="H11" s="25">
        <v>1162</v>
      </c>
      <c r="I11" s="38"/>
      <c r="J11" s="39"/>
      <c r="K11" s="40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7"/>
      <c r="G12" s="25">
        <f t="shared" si="0"/>
        <v>22.2</v>
      </c>
      <c r="H12" s="25">
        <v>22.2</v>
      </c>
      <c r="I12" s="38"/>
      <c r="J12" s="39"/>
      <c r="K12" s="40" t="s">
        <v>26</v>
      </c>
    </row>
    <row r="13" ht="20.1" customHeight="1" spans="2:11">
      <c r="B13" s="22">
        <v>3</v>
      </c>
      <c r="C13" s="23"/>
      <c r="D13" s="26"/>
      <c r="E13" s="27" t="s">
        <v>25</v>
      </c>
      <c r="F13" s="27"/>
      <c r="G13" s="25">
        <f t="shared" si="0"/>
        <v>16</v>
      </c>
      <c r="H13" s="25">
        <v>16</v>
      </c>
      <c r="I13" s="38"/>
      <c r="J13" s="39"/>
      <c r="K13" s="40" t="s">
        <v>27</v>
      </c>
    </row>
    <row r="14" ht="20.1" customHeight="1" spans="2:11">
      <c r="B14" s="22">
        <v>3</v>
      </c>
      <c r="C14" s="23"/>
      <c r="D14" s="26"/>
      <c r="E14" s="27" t="s">
        <v>25</v>
      </c>
      <c r="F14" s="27"/>
      <c r="G14" s="25">
        <f t="shared" si="0"/>
        <v>11.01</v>
      </c>
      <c r="H14" s="25">
        <v>11.01</v>
      </c>
      <c r="I14" s="38"/>
      <c r="J14" s="39"/>
      <c r="K14" s="40" t="s">
        <v>28</v>
      </c>
    </row>
    <row r="15" ht="20.1" customHeight="1" spans="2:11">
      <c r="B15" s="22">
        <v>3</v>
      </c>
      <c r="C15" s="23"/>
      <c r="D15" s="26"/>
      <c r="E15" s="27" t="s">
        <v>25</v>
      </c>
      <c r="F15" s="27"/>
      <c r="G15" s="25">
        <f t="shared" si="0"/>
        <v>28</v>
      </c>
      <c r="H15" s="25">
        <v>28</v>
      </c>
      <c r="I15" s="38"/>
      <c r="J15" s="39"/>
      <c r="K15" s="40" t="s">
        <v>29</v>
      </c>
    </row>
    <row r="16" ht="20.1" customHeight="1" spans="2:11">
      <c r="B16" s="22">
        <v>4</v>
      </c>
      <c r="C16" s="23"/>
      <c r="D16" s="26"/>
      <c r="E16" s="22" t="s">
        <v>30</v>
      </c>
      <c r="F16" s="23"/>
      <c r="G16" s="25">
        <f t="shared" si="0"/>
        <v>0</v>
      </c>
      <c r="H16" s="25"/>
      <c r="I16" s="38"/>
      <c r="J16" s="39"/>
      <c r="K16" s="40"/>
    </row>
    <row r="17" ht="20.1" customHeight="1" spans="2:11">
      <c r="B17" s="22">
        <v>5</v>
      </c>
      <c r="C17" s="23"/>
      <c r="D17" s="26"/>
      <c r="E17" s="22" t="s">
        <v>31</v>
      </c>
      <c r="F17" s="23"/>
      <c r="G17" s="25">
        <f t="shared" si="0"/>
        <v>129.8</v>
      </c>
      <c r="H17" s="25">
        <v>129.8</v>
      </c>
      <c r="I17" s="38"/>
      <c r="J17" s="39"/>
      <c r="K17" s="41" t="s">
        <v>32</v>
      </c>
    </row>
    <row r="18" ht="20.1" customHeight="1" spans="2:11">
      <c r="B18" s="22">
        <v>8</v>
      </c>
      <c r="C18" s="23"/>
      <c r="D18" s="24" t="s">
        <v>33</v>
      </c>
      <c r="E18" s="27"/>
      <c r="F18" s="27"/>
      <c r="G18" s="25">
        <v>0</v>
      </c>
      <c r="H18" s="25"/>
      <c r="I18" s="38"/>
      <c r="J18" s="39"/>
      <c r="K18" s="40"/>
    </row>
    <row r="19" ht="20.1" customHeight="1" spans="2:11">
      <c r="B19" s="22">
        <v>9</v>
      </c>
      <c r="C19" s="23"/>
      <c r="D19" s="26"/>
      <c r="E19" s="27"/>
      <c r="F19" s="27"/>
      <c r="G19" s="25">
        <f>H19+I19</f>
        <v>0</v>
      </c>
      <c r="H19" s="25"/>
      <c r="I19" s="38"/>
      <c r="J19" s="39"/>
      <c r="K19" s="42"/>
    </row>
    <row r="20" ht="20.1" customHeight="1" spans="2:11">
      <c r="B20" s="19" t="s">
        <v>34</v>
      </c>
      <c r="C20" s="28"/>
      <c r="D20" s="28"/>
      <c r="E20" s="28"/>
      <c r="F20" s="20"/>
      <c r="G20" s="29">
        <f>SUM(G11:G19)</f>
        <v>1369.01</v>
      </c>
      <c r="H20" s="29">
        <f>SUM(H11:H19)</f>
        <v>1369.01</v>
      </c>
      <c r="I20" s="43">
        <f>SUM(I11:J19)</f>
        <v>0</v>
      </c>
      <c r="J20" s="44"/>
      <c r="K20" s="45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6"/>
      <c r="K21" s="16"/>
    </row>
    <row r="22" ht="20.1" customHeight="1" spans="2:11">
      <c r="B22" s="21" t="s">
        <v>19</v>
      </c>
      <c r="C22" s="21"/>
      <c r="D22" s="21"/>
      <c r="E22" s="21"/>
      <c r="F22" s="21"/>
      <c r="G22" s="21" t="s">
        <v>35</v>
      </c>
      <c r="H22" s="21"/>
      <c r="I22" s="21"/>
      <c r="J22" s="21"/>
      <c r="K22" s="21" t="s">
        <v>36</v>
      </c>
    </row>
    <row r="23" ht="20.1" customHeight="1" spans="2:11">
      <c r="B23" s="30">
        <f>H20</f>
        <v>1369.01</v>
      </c>
      <c r="C23" s="30"/>
      <c r="D23" s="30"/>
      <c r="E23" s="30"/>
      <c r="F23" s="30"/>
      <c r="G23" s="30">
        <f>I20</f>
        <v>0</v>
      </c>
      <c r="H23" s="30"/>
      <c r="I23" s="30"/>
      <c r="J23" s="30"/>
      <c r="K23" s="47">
        <f>SUM(B23:J23)</f>
        <v>1369.01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37</v>
      </c>
      <c r="C25" s="16"/>
      <c r="D25" s="16"/>
      <c r="E25" s="16"/>
      <c r="F25" s="16" t="s">
        <v>38</v>
      </c>
      <c r="G25" s="16" t="s">
        <v>39</v>
      </c>
      <c r="H25" s="16"/>
      <c r="I25" s="16"/>
      <c r="J25" s="16" t="s">
        <v>40</v>
      </c>
      <c r="K25" s="16"/>
    </row>
    <row r="28" ht="17.35" spans="1:11">
      <c r="A28" s="2" t="s">
        <v>41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1</v>
      </c>
      <c r="E30" s="6"/>
      <c r="F30" s="7" t="str">
        <f>F5</f>
        <v>李思甜</v>
      </c>
      <c r="G30" s="7"/>
      <c r="H30" s="6" t="s">
        <v>3</v>
      </c>
      <c r="I30" s="5"/>
      <c r="J30" s="7" t="s">
        <v>4</v>
      </c>
      <c r="K30" s="33"/>
    </row>
    <row r="31" ht="20.1" customHeight="1" spans="2:11">
      <c r="B31" s="8"/>
      <c r="C31" s="9"/>
      <c r="D31" s="10" t="s">
        <v>5</v>
      </c>
      <c r="E31" s="10"/>
      <c r="F31" s="11" t="str">
        <f>F6</f>
        <v>北京-广德</v>
      </c>
      <c r="G31" s="11"/>
      <c r="H31" s="10" t="s">
        <v>7</v>
      </c>
      <c r="I31" s="9"/>
      <c r="J31" s="11" t="s">
        <v>8</v>
      </c>
      <c r="K31" s="34"/>
    </row>
    <row r="32" ht="20.1" customHeight="1" spans="2:11">
      <c r="B32" s="8"/>
      <c r="C32" s="9"/>
      <c r="D32" s="10" t="s">
        <v>9</v>
      </c>
      <c r="E32" s="10"/>
      <c r="F32" s="11" t="str">
        <f>F7</f>
        <v>2022.10.30-2022.11.03</v>
      </c>
      <c r="G32" s="11"/>
      <c r="H32" s="10" t="s">
        <v>11</v>
      </c>
      <c r="I32" s="35"/>
      <c r="J32" s="11" t="str">
        <f>J7</f>
        <v>2022.11.08</v>
      </c>
      <c r="K32" s="34"/>
    </row>
    <row r="33" ht="20.1" customHeight="1" spans="2:11">
      <c r="B33" s="12"/>
      <c r="C33" s="13"/>
      <c r="D33" s="14"/>
      <c r="E33" s="14"/>
      <c r="F33" s="15"/>
      <c r="G33" s="15"/>
      <c r="H33" s="14" t="s">
        <v>13</v>
      </c>
      <c r="I33" s="36"/>
      <c r="J33" s="15" t="str">
        <f>J8</f>
        <v>HMEA-221104-STY200</v>
      </c>
      <c r="K33" s="37"/>
    </row>
    <row r="34" ht="20.1" customHeight="1"/>
    <row r="35" ht="20.1" customHeight="1" spans="2:11">
      <c r="B35" s="27"/>
      <c r="C35" s="27"/>
      <c r="D35" s="31" t="s">
        <v>42</v>
      </c>
      <c r="E35" s="27" t="s">
        <v>43</v>
      </c>
      <c r="F35" s="27"/>
      <c r="G35" s="25" t="s">
        <v>44</v>
      </c>
      <c r="H35" s="25" t="s">
        <v>45</v>
      </c>
      <c r="I35" s="25" t="s">
        <v>34</v>
      </c>
      <c r="J35" s="25"/>
      <c r="K35" s="48" t="s">
        <v>21</v>
      </c>
    </row>
    <row r="36" ht="20.1" customHeight="1" spans="2:11">
      <c r="B36" s="27">
        <v>1</v>
      </c>
      <c r="C36" s="27"/>
      <c r="D36" s="31" t="s">
        <v>46</v>
      </c>
      <c r="E36" s="27" t="s">
        <v>47</v>
      </c>
      <c r="F36" s="27"/>
      <c r="G36" s="25">
        <v>200</v>
      </c>
      <c r="H36" s="25">
        <v>1</v>
      </c>
      <c r="I36" s="38">
        <f>G36*H36</f>
        <v>200</v>
      </c>
      <c r="J36" s="39"/>
      <c r="K36" s="49"/>
    </row>
    <row r="37" ht="20.1" customHeight="1" spans="2:11">
      <c r="B37" s="27">
        <v>2</v>
      </c>
      <c r="C37" s="27"/>
      <c r="D37" s="31" t="s">
        <v>46</v>
      </c>
      <c r="E37" s="27" t="s">
        <v>48</v>
      </c>
      <c r="F37" s="27"/>
      <c r="G37" s="25">
        <v>100</v>
      </c>
      <c r="H37" s="25">
        <v>4</v>
      </c>
      <c r="I37" s="38">
        <f>G37*H37</f>
        <v>400</v>
      </c>
      <c r="J37" s="39"/>
      <c r="K37" s="49"/>
    </row>
    <row r="38" ht="20.1" customHeight="1" spans="2:11">
      <c r="B38" s="27">
        <v>3</v>
      </c>
      <c r="C38" s="27"/>
      <c r="D38" s="31"/>
      <c r="E38" s="27"/>
      <c r="F38" s="27"/>
      <c r="G38" s="25">
        <v>0</v>
      </c>
      <c r="H38" s="25">
        <v>0</v>
      </c>
      <c r="I38" s="38">
        <f t="shared" ref="I37:I38" si="1">G38*H38</f>
        <v>0</v>
      </c>
      <c r="J38" s="39"/>
      <c r="K38" s="49"/>
    </row>
    <row r="39" ht="20.1" customHeight="1" spans="2:11">
      <c r="B39" s="19" t="s">
        <v>34</v>
      </c>
      <c r="C39" s="28"/>
      <c r="D39" s="28"/>
      <c r="E39" s="28"/>
      <c r="F39" s="20"/>
      <c r="G39" s="29"/>
      <c r="H39" s="29">
        <f>SUM(H21:H38)</f>
        <v>5</v>
      </c>
      <c r="I39" s="43">
        <f>SUM(I36:J38)</f>
        <v>600</v>
      </c>
      <c r="J39" s="44"/>
      <c r="K39" s="45"/>
    </row>
    <row r="40" ht="20.1" customHeight="1" spans="2:11">
      <c r="B40" s="16" t="s">
        <v>37</v>
      </c>
      <c r="C40" s="16"/>
      <c r="D40" s="16"/>
      <c r="E40" s="16"/>
      <c r="F40" s="16" t="s">
        <v>38</v>
      </c>
      <c r="G40" s="16" t="s">
        <v>39</v>
      </c>
      <c r="H40" s="16"/>
      <c r="I40" s="16"/>
      <c r="J40" s="16" t="s">
        <v>40</v>
      </c>
      <c r="K40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B15:C15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  <mergeCell ref="D18:D19"/>
  </mergeCells>
  <pageMargins left="0.7" right="0.7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2022-11-08T05:49:24Z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2052-11.1.0.12763</vt:lpwstr>
  </property>
  <property fmtid="{D5CDD505-2E9C-101B-9397-08002B2CF9AE}" pid="4" name="commondata">
    <vt:lpwstr>eyJoZGlkIjoiOWMzYjcyYjRjZDRmYmUzZjJhMWUzYThhZDBhZTY1ZTMifQ==</vt:lpwstr>
  </property>
</Properties>
</file>