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<sst xmlns="http://schemas.openxmlformats.org/spreadsheetml/2006/main" count="39" uniqueCount="37">
  <si>
    <t xml:space="preserve">Event:                 </t>
  </si>
  <si>
    <t>2019上汽通用集团销售1区区域会</t>
  </si>
  <si>
    <t xml:space="preserve">Date:                  </t>
  </si>
  <si>
    <t xml:space="preserve">VENUE:                  </t>
  </si>
  <si>
    <t>北京五谷香源酒店</t>
  </si>
  <si>
    <t>与会人数：</t>
  </si>
  <si>
    <t>项目 Event</t>
  </si>
  <si>
    <t>内容 Content</t>
  </si>
  <si>
    <t>数量 Qty</t>
  </si>
  <si>
    <t>单价
Unit price</t>
  </si>
  <si>
    <t>单位 Unit</t>
  </si>
  <si>
    <t>总价
Total</t>
  </si>
  <si>
    <t>要求备注 Remarks</t>
  </si>
  <si>
    <t>餐饮</t>
  </si>
  <si>
    <t>8月12日午餐</t>
  </si>
  <si>
    <t>人</t>
  </si>
  <si>
    <t>8月12日晚餐</t>
  </si>
  <si>
    <t>晚宴</t>
  </si>
  <si>
    <t>酒水</t>
  </si>
  <si>
    <t>场</t>
  </si>
  <si>
    <t>会议</t>
  </si>
  <si>
    <t>签到处易拉宝</t>
  </si>
  <si>
    <t>件</t>
  </si>
  <si>
    <t>含运费</t>
  </si>
  <si>
    <t>场地费</t>
  </si>
  <si>
    <t>含灯光、音箱、LED屏</t>
  </si>
  <si>
    <t>人员费用
Personnel costs</t>
  </si>
  <si>
    <t>会期会务人员</t>
  </si>
  <si>
    <t>人/天</t>
  </si>
  <si>
    <t>工资、交通费、餐费、电话费</t>
  </si>
  <si>
    <t>会务人员提前现场考察</t>
  </si>
  <si>
    <t>人/次</t>
  </si>
  <si>
    <t>旅行社服务费
Agency service charge</t>
  </si>
  <si>
    <t>旅行社服务费</t>
  </si>
  <si>
    <t>次 times</t>
  </si>
  <si>
    <t>以上合计（不含VAT6%）</t>
  </si>
  <si>
    <t>以上合计（含VAT6%）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</si>
</sst>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\¥#,##0.00_);[Red]\(\¥#,##0.00\)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微软雅黑"/>
      <charset val="134"/>
    </font>
    <font>
      <sz val="12"/>
      <name val="宋体"/>
      <charset val="134"/>
    </font>
    <font>
      <b/>
      <sz val="12"/>
      <color indexed="9"/>
      <name val="微软雅黑"/>
      <charset val="134"/>
    </font>
    <font>
      <sz val="12"/>
      <color indexed="8"/>
      <name val="微软雅黑"/>
      <charset val="134"/>
    </font>
    <font>
      <sz val="12"/>
      <color rgb="FF000000"/>
      <name val="微软雅黑"/>
      <charset val="134"/>
    </font>
    <font>
      <sz val="12"/>
      <color theme="1"/>
      <name val="微软雅黑"/>
      <charset val="134"/>
    </font>
    <font>
      <b/>
      <sz val="11"/>
      <name val="微软雅黑"/>
      <charset val="134"/>
    </font>
    <font>
      <b/>
      <u/>
      <sz val="11"/>
      <name val="微软雅黑"/>
      <charset val="134"/>
    </font>
    <font>
      <b/>
      <sz val="16"/>
      <name val="微软雅黑"/>
      <charset val="134"/>
    </font>
    <font>
      <b/>
      <sz val="12"/>
      <name val="微软雅黑"/>
      <charset val="134"/>
    </font>
    <font>
      <b/>
      <u/>
      <sz val="12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10" borderId="2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4" borderId="25" applyNumberFormat="0" applyFont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6" fillId="0" borderId="28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31" fillId="22" borderId="29" applyNumberFormat="0" applyAlignment="0" applyProtection="0">
      <alignment vertical="center"/>
    </xf>
    <xf numFmtId="0" fontId="22" fillId="22" borderId="23" applyNumberFormat="0" applyAlignment="0" applyProtection="0">
      <alignment vertical="center"/>
    </xf>
    <xf numFmtId="0" fontId="14" fillId="9" borderId="22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2" fillId="0" borderId="0" xfId="50" applyFont="1" applyFill="1" applyAlignment="1">
      <alignment horizontal="left" vertical="center"/>
    </xf>
    <xf numFmtId="0" fontId="2" fillId="0" borderId="0" xfId="50" applyFont="1" applyFill="1" applyAlignment="1">
      <alignment vertical="center"/>
    </xf>
    <xf numFmtId="176" fontId="2" fillId="0" borderId="0" xfId="50" applyNumberFormat="1" applyFont="1" applyFill="1" applyAlignment="1">
      <alignment vertical="center"/>
    </xf>
    <xf numFmtId="176" fontId="3" fillId="0" borderId="0" xfId="50" applyNumberFormat="1" applyFont="1" applyFill="1" applyAlignment="1">
      <alignment vertical="center"/>
    </xf>
    <xf numFmtId="0" fontId="3" fillId="0" borderId="0" xfId="50" applyFont="1" applyFill="1" applyAlignment="1">
      <alignment vertical="center"/>
    </xf>
    <xf numFmtId="31" fontId="2" fillId="0" borderId="0" xfId="50" applyNumberFormat="1" applyFont="1" applyFill="1" applyAlignment="1">
      <alignment horizontal="left" vertical="center"/>
    </xf>
    <xf numFmtId="0" fontId="4" fillId="2" borderId="1" xfId="44" applyFont="1" applyFill="1" applyBorder="1" applyAlignment="1" applyProtection="1">
      <alignment horizontal="center" vertical="center" wrapText="1"/>
      <protection hidden="1"/>
    </xf>
    <xf numFmtId="0" fontId="4" fillId="2" borderId="2" xfId="44" applyFont="1" applyFill="1" applyBorder="1" applyAlignment="1" applyProtection="1">
      <alignment horizontal="center" vertical="center" wrapText="1"/>
      <protection hidden="1"/>
    </xf>
    <xf numFmtId="0" fontId="4" fillId="2" borderId="3" xfId="44" applyFont="1" applyFill="1" applyBorder="1" applyAlignment="1" applyProtection="1">
      <alignment horizontal="center" vertical="center" wrapText="1"/>
      <protection hidden="1"/>
    </xf>
    <xf numFmtId="0" fontId="4" fillId="2" borderId="4" xfId="44" applyFont="1" applyFill="1" applyBorder="1" applyAlignment="1" applyProtection="1">
      <alignment horizontal="center" vertical="center" wrapText="1"/>
      <protection hidden="1"/>
    </xf>
    <xf numFmtId="176" fontId="4" fillId="2" borderId="2" xfId="44" applyNumberFormat="1" applyFont="1" applyFill="1" applyBorder="1" applyAlignment="1" applyProtection="1">
      <alignment horizontal="center" vertical="center" wrapText="1"/>
      <protection hidden="1"/>
    </xf>
    <xf numFmtId="0" fontId="4" fillId="2" borderId="5" xfId="44" applyFont="1" applyFill="1" applyBorder="1" applyAlignment="1" applyProtection="1">
      <alignment horizontal="center" vertical="center" wrapText="1"/>
      <protection hidden="1"/>
    </xf>
    <xf numFmtId="0" fontId="2" fillId="3" borderId="6" xfId="44" applyFont="1" applyFill="1" applyBorder="1" applyAlignment="1" applyProtection="1">
      <alignment horizontal="center" vertical="center" wrapText="1"/>
      <protection hidden="1"/>
    </xf>
    <xf numFmtId="0" fontId="5" fillId="4" borderId="7" xfId="44" applyFont="1" applyFill="1" applyBorder="1" applyAlignment="1" applyProtection="1">
      <alignment horizontal="center" vertical="center" wrapText="1"/>
      <protection hidden="1"/>
    </xf>
    <xf numFmtId="0" fontId="2" fillId="4" borderId="7" xfId="44" applyFont="1" applyFill="1" applyBorder="1" applyAlignment="1" applyProtection="1">
      <alignment horizontal="center" vertical="center" wrapText="1"/>
      <protection hidden="1"/>
    </xf>
    <xf numFmtId="176" fontId="5" fillId="4" borderId="8" xfId="44" applyNumberFormat="1" applyFont="1" applyFill="1" applyBorder="1" applyAlignment="1" applyProtection="1">
      <alignment horizontal="center" vertical="center" wrapText="1"/>
      <protection hidden="1"/>
    </xf>
    <xf numFmtId="176" fontId="5" fillId="3" borderId="8" xfId="44" applyNumberFormat="1" applyFont="1" applyFill="1" applyBorder="1" applyAlignment="1" applyProtection="1">
      <alignment horizontal="center" vertical="center" wrapText="1"/>
      <protection hidden="1"/>
    </xf>
    <xf numFmtId="0" fontId="6" fillId="4" borderId="9" xfId="44" applyFont="1" applyFill="1" applyBorder="1" applyAlignment="1" applyProtection="1">
      <alignment horizontal="left" vertical="center" wrapText="1"/>
      <protection hidden="1"/>
    </xf>
    <xf numFmtId="0" fontId="2" fillId="3" borderId="10" xfId="44" applyFont="1" applyFill="1" applyBorder="1" applyAlignment="1" applyProtection="1">
      <alignment horizontal="center" vertical="center" wrapText="1"/>
      <protection hidden="1"/>
    </xf>
    <xf numFmtId="0" fontId="5" fillId="0" borderId="11" xfId="44" applyFont="1" applyFill="1" applyBorder="1" applyAlignment="1" applyProtection="1">
      <alignment horizontal="center" vertical="center" wrapText="1"/>
      <protection hidden="1"/>
    </xf>
    <xf numFmtId="0" fontId="5" fillId="0" borderId="7" xfId="44" applyFont="1" applyFill="1" applyBorder="1" applyAlignment="1" applyProtection="1">
      <alignment horizontal="center" vertical="center" wrapText="1"/>
      <protection hidden="1"/>
    </xf>
    <xf numFmtId="176" fontId="5" fillId="0" borderId="8" xfId="44" applyNumberFormat="1" applyFont="1" applyFill="1" applyBorder="1" applyAlignment="1" applyProtection="1">
      <alignment horizontal="center" vertical="center" wrapText="1"/>
      <protection hidden="1"/>
    </xf>
    <xf numFmtId="0" fontId="5" fillId="0" borderId="9" xfId="44" applyFont="1" applyFill="1" applyBorder="1" applyAlignment="1" applyProtection="1">
      <alignment horizontal="left" vertical="center" wrapText="1"/>
      <protection hidden="1"/>
    </xf>
    <xf numFmtId="0" fontId="5" fillId="0" borderId="8" xfId="44" applyFont="1" applyFill="1" applyBorder="1" applyAlignment="1" applyProtection="1">
      <alignment horizontal="center" vertical="center" wrapText="1"/>
      <protection hidden="1"/>
    </xf>
    <xf numFmtId="0" fontId="5" fillId="0" borderId="12" xfId="44" applyFont="1" applyFill="1" applyBorder="1" applyAlignment="1" applyProtection="1">
      <alignment horizontal="center" vertical="center" wrapText="1"/>
      <protection hidden="1"/>
    </xf>
    <xf numFmtId="0" fontId="5" fillId="0" borderId="7" xfId="44" applyFont="1" applyFill="1" applyBorder="1" applyAlignment="1" applyProtection="1">
      <alignment vertical="center" wrapText="1"/>
      <protection hidden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5" fillId="0" borderId="16" xfId="44" applyFont="1" applyFill="1" applyBorder="1" applyAlignment="1" applyProtection="1">
      <alignment horizontal="center" vertical="center" wrapText="1"/>
      <protection hidden="1"/>
    </xf>
    <xf numFmtId="176" fontId="5" fillId="0" borderId="14" xfId="44" applyNumberFormat="1" applyFont="1" applyFill="1" applyBorder="1" applyAlignment="1" applyProtection="1">
      <alignment horizontal="center" vertical="center" wrapText="1"/>
      <protection hidden="1"/>
    </xf>
    <xf numFmtId="9" fontId="7" fillId="0" borderId="17" xfId="0" applyNumberFormat="1" applyFont="1" applyFill="1" applyBorder="1" applyAlignment="1">
      <alignment horizontal="left" vertical="center"/>
    </xf>
    <xf numFmtId="0" fontId="8" fillId="0" borderId="18" xfId="51" applyFont="1" applyFill="1" applyBorder="1" applyAlignment="1">
      <alignment horizontal="center" vertical="center"/>
    </xf>
    <xf numFmtId="0" fontId="8" fillId="0" borderId="19" xfId="51" applyFont="1" applyFill="1" applyBorder="1" applyAlignment="1">
      <alignment horizontal="center" vertical="center"/>
    </xf>
    <xf numFmtId="0" fontId="8" fillId="0" borderId="20" xfId="51" applyFont="1" applyFill="1" applyBorder="1" applyAlignment="1">
      <alignment horizontal="center" vertical="center"/>
    </xf>
    <xf numFmtId="176" fontId="9" fillId="0" borderId="20" xfId="51" applyNumberFormat="1" applyFont="1" applyFill="1" applyBorder="1" applyAlignment="1">
      <alignment horizontal="right" vertical="center"/>
    </xf>
    <xf numFmtId="0" fontId="1" fillId="0" borderId="21" xfId="0" applyFont="1" applyFill="1" applyBorder="1" applyAlignment="1">
      <alignment vertical="center"/>
    </xf>
    <xf numFmtId="0" fontId="10" fillId="4" borderId="18" xfId="51" applyFont="1" applyFill="1" applyBorder="1" applyAlignment="1">
      <alignment horizontal="center" vertical="center"/>
    </xf>
    <xf numFmtId="0" fontId="10" fillId="4" borderId="19" xfId="51" applyFont="1" applyFill="1" applyBorder="1" applyAlignment="1">
      <alignment horizontal="center" vertical="center"/>
    </xf>
    <xf numFmtId="0" fontId="10" fillId="4" borderId="20" xfId="51" applyFont="1" applyFill="1" applyBorder="1" applyAlignment="1">
      <alignment horizontal="center" vertical="center"/>
    </xf>
    <xf numFmtId="0" fontId="11" fillId="4" borderId="20" xfId="51" applyFont="1" applyFill="1" applyBorder="1" applyAlignment="1">
      <alignment horizontal="center" vertical="center"/>
    </xf>
    <xf numFmtId="176" fontId="12" fillId="5" borderId="20" xfId="51" applyNumberFormat="1" applyFont="1" applyFill="1" applyBorder="1" applyAlignment="1">
      <alignment horizontal="righ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Normal 3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zoomScale="85" zoomScaleNormal="85" workbookViewId="0">
      <selection activeCell="H8" sqref="H8"/>
    </sheetView>
  </sheetViews>
  <sheetFormatPr defaultColWidth="80.2333333333333" defaultRowHeight="30" customHeight="1" outlineLevelCol="7"/>
  <cols>
    <col min="1" max="1" width="22.8416666666667" style="1" customWidth="1"/>
    <col min="2" max="2" width="29.7666666666667" style="1" customWidth="1"/>
    <col min="3" max="3" width="21.4583333333333" style="1" customWidth="1"/>
    <col min="4" max="4" width="10.15" style="1" customWidth="1"/>
    <col min="5" max="6" width="15.7666666666667" style="2" customWidth="1"/>
    <col min="7" max="7" width="16.6166666666667" style="2" customWidth="1"/>
    <col min="8" max="8" width="59.7666666666667" style="1" customWidth="1"/>
    <col min="9" max="9" width="18.3833333333333" style="1" customWidth="1"/>
    <col min="10" max="10" width="12.7666666666667" style="1" customWidth="1"/>
    <col min="11" max="16384" width="80.2333333333333" style="1"/>
  </cols>
  <sheetData>
    <row r="1" customHeight="1" spans="1:8">
      <c r="A1" s="3" t="s">
        <v>0</v>
      </c>
      <c r="B1" s="3" t="s">
        <v>1</v>
      </c>
      <c r="C1" s="4"/>
      <c r="D1" s="4"/>
      <c r="E1" s="5"/>
      <c r="F1" s="5"/>
      <c r="G1" s="6"/>
      <c r="H1" s="7"/>
    </row>
    <row r="2" customHeight="1" spans="1:8">
      <c r="A2" s="3" t="s">
        <v>2</v>
      </c>
      <c r="B2" s="8">
        <v>43689</v>
      </c>
      <c r="C2" s="4"/>
      <c r="D2" s="4"/>
      <c r="E2" s="5"/>
      <c r="F2" s="5"/>
      <c r="G2" s="6"/>
      <c r="H2" s="7"/>
    </row>
    <row r="3" customHeight="1" spans="1:8">
      <c r="A3" s="3" t="s">
        <v>3</v>
      </c>
      <c r="B3" s="4" t="s">
        <v>4</v>
      </c>
      <c r="C3" s="4"/>
      <c r="D3" s="4"/>
      <c r="E3" s="5"/>
      <c r="F3" s="5"/>
      <c r="G3" s="6"/>
      <c r="H3" s="7"/>
    </row>
    <row r="4" customHeight="1" spans="1:7">
      <c r="A4" s="3" t="s">
        <v>5</v>
      </c>
      <c r="B4" s="3">
        <v>42</v>
      </c>
      <c r="C4" s="4"/>
      <c r="D4" s="4"/>
      <c r="E4" s="5"/>
      <c r="F4" s="5"/>
      <c r="G4" s="6"/>
    </row>
    <row r="6" ht="36" spans="1:8">
      <c r="A6" s="9" t="s">
        <v>6</v>
      </c>
      <c r="B6" s="10" t="s">
        <v>7</v>
      </c>
      <c r="C6" s="11"/>
      <c r="D6" s="12" t="s">
        <v>8</v>
      </c>
      <c r="E6" s="13" t="s">
        <v>9</v>
      </c>
      <c r="F6" s="12" t="s">
        <v>10</v>
      </c>
      <c r="G6" s="13" t="s">
        <v>11</v>
      </c>
      <c r="H6" s="14" t="s">
        <v>12</v>
      </c>
    </row>
    <row r="7" customHeight="1" spans="1:8">
      <c r="A7" s="15" t="s">
        <v>13</v>
      </c>
      <c r="B7" s="16" t="s">
        <v>14</v>
      </c>
      <c r="C7" s="16"/>
      <c r="D7" s="17">
        <v>34</v>
      </c>
      <c r="E7" s="18">
        <v>80</v>
      </c>
      <c r="F7" s="16" t="s">
        <v>15</v>
      </c>
      <c r="G7" s="19">
        <f t="shared" ref="G7:G13" si="0">D7*E7</f>
        <v>2720</v>
      </c>
      <c r="H7" s="20"/>
    </row>
    <row r="8" customHeight="1" spans="1:8">
      <c r="A8" s="21"/>
      <c r="B8" s="16" t="s">
        <v>16</v>
      </c>
      <c r="C8" s="16"/>
      <c r="D8" s="16">
        <v>3</v>
      </c>
      <c r="E8" s="18">
        <v>3000</v>
      </c>
      <c r="F8" s="16" t="s">
        <v>15</v>
      </c>
      <c r="G8" s="19">
        <f t="shared" si="0"/>
        <v>9000</v>
      </c>
      <c r="H8" s="20" t="s">
        <v>17</v>
      </c>
    </row>
    <row r="9" customHeight="1" spans="1:8">
      <c r="A9" s="21"/>
      <c r="B9" s="16" t="s">
        <v>18</v>
      </c>
      <c r="C9" s="16"/>
      <c r="D9" s="16">
        <v>1</v>
      </c>
      <c r="E9" s="18">
        <v>916</v>
      </c>
      <c r="F9" s="16" t="s">
        <v>19</v>
      </c>
      <c r="G9" s="19">
        <f t="shared" si="0"/>
        <v>916</v>
      </c>
      <c r="H9" s="20"/>
    </row>
    <row r="10" customHeight="1" spans="1:8">
      <c r="A10" s="22" t="s">
        <v>20</v>
      </c>
      <c r="B10" s="23" t="s">
        <v>21</v>
      </c>
      <c r="C10" s="23"/>
      <c r="D10" s="23">
        <v>1</v>
      </c>
      <c r="E10" s="24">
        <v>300</v>
      </c>
      <c r="F10" s="23" t="s">
        <v>22</v>
      </c>
      <c r="G10" s="19">
        <f t="shared" si="0"/>
        <v>300</v>
      </c>
      <c r="H10" s="25" t="s">
        <v>23</v>
      </c>
    </row>
    <row r="11" customHeight="1" spans="1:8">
      <c r="A11" s="22"/>
      <c r="B11" s="23" t="s">
        <v>24</v>
      </c>
      <c r="C11" s="23"/>
      <c r="D11" s="23">
        <v>1</v>
      </c>
      <c r="E11" s="24">
        <v>3000</v>
      </c>
      <c r="F11" s="23" t="s">
        <v>19</v>
      </c>
      <c r="G11" s="24">
        <f t="shared" si="0"/>
        <v>3000</v>
      </c>
      <c r="H11" s="25" t="s">
        <v>25</v>
      </c>
    </row>
    <row r="12" ht="36" customHeight="1" spans="1:8">
      <c r="A12" s="22" t="s">
        <v>26</v>
      </c>
      <c r="B12" s="26" t="s">
        <v>27</v>
      </c>
      <c r="C12" s="27"/>
      <c r="D12" s="23">
        <v>1</v>
      </c>
      <c r="E12" s="24">
        <v>800</v>
      </c>
      <c r="F12" s="23" t="s">
        <v>28</v>
      </c>
      <c r="G12" s="24">
        <f t="shared" si="0"/>
        <v>800</v>
      </c>
      <c r="H12" s="28" t="s">
        <v>29</v>
      </c>
    </row>
    <row r="13" ht="36.75" customHeight="1" spans="1:8">
      <c r="A13" s="22"/>
      <c r="B13" s="23" t="s">
        <v>30</v>
      </c>
      <c r="C13" s="23"/>
      <c r="D13" s="23">
        <v>1</v>
      </c>
      <c r="E13" s="24">
        <v>500</v>
      </c>
      <c r="F13" s="23" t="s">
        <v>31</v>
      </c>
      <c r="G13" s="19">
        <f t="shared" si="0"/>
        <v>500</v>
      </c>
      <c r="H13" s="28"/>
    </row>
    <row r="14" ht="35.25" spans="1:8">
      <c r="A14" s="29" t="s">
        <v>32</v>
      </c>
      <c r="B14" s="30" t="s">
        <v>33</v>
      </c>
      <c r="C14" s="31"/>
      <c r="D14" s="32">
        <v>1</v>
      </c>
      <c r="E14" s="33">
        <f>SUM(G7:G13)</f>
        <v>17236</v>
      </c>
      <c r="F14" s="32" t="s">
        <v>34</v>
      </c>
      <c r="G14" s="33">
        <f>E14*0.1</f>
        <v>1723.6</v>
      </c>
      <c r="H14" s="34">
        <v>0.1</v>
      </c>
    </row>
    <row r="15" spans="1:8">
      <c r="A15" s="35" t="s">
        <v>35</v>
      </c>
      <c r="B15" s="36"/>
      <c r="C15" s="36"/>
      <c r="D15" s="36"/>
      <c r="E15" s="37"/>
      <c r="F15" s="37"/>
      <c r="G15" s="38">
        <f>SUM(G7:G14)</f>
        <v>18959.6</v>
      </c>
      <c r="H15" s="39"/>
    </row>
    <row r="16" customHeight="1" spans="1:7">
      <c r="A16" s="40" t="s">
        <v>36</v>
      </c>
      <c r="B16" s="41"/>
      <c r="C16" s="41"/>
      <c r="D16" s="41"/>
      <c r="E16" s="42"/>
      <c r="F16" s="43"/>
      <c r="G16" s="44">
        <f>G15*1.06</f>
        <v>20097.176</v>
      </c>
    </row>
  </sheetData>
  <mergeCells count="14"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A15:E15"/>
    <mergeCell ref="A16:E16"/>
    <mergeCell ref="A7:A9"/>
    <mergeCell ref="A10:A11"/>
    <mergeCell ref="A12:A1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Tourism-壮汉</cp:lastModifiedBy>
  <dcterms:created xsi:type="dcterms:W3CDTF">2019-04-09T08:30:00Z</dcterms:created>
  <dcterms:modified xsi:type="dcterms:W3CDTF">2019-08-13T04:21:56Z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