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740"/>
  </bookViews>
  <sheets>
    <sheet name="员工报销明细" sheetId="3" r:id="rId1"/>
    <sheet name="员工差旅明细" sheetId="2" r:id="rId2"/>
  </sheets>
  <definedNames>
    <definedName name="_xlnm.Print_Area" localSheetId="1">员工差旅明细!$A$1:$K$25</definedName>
  </definedNames>
  <calcPr calcId="144525"/>
</workbook>
</file>

<file path=xl/sharedStrings.xml><?xml version="1.0" encoding="utf-8"?>
<sst xmlns="http://schemas.openxmlformats.org/spreadsheetml/2006/main" count="96" uniqueCount="89">
  <si>
    <t>【借款报销单】</t>
  </si>
  <si>
    <t>团号：HMOA-230621-ZJT877</t>
  </si>
  <si>
    <t>会议日期：6月27-6月28日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</si>
  <si>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</si>
  <si>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</si>
  <si>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</si>
  <si>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</si>
  <si>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</si>
  <si>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</si>
  <si>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</si>
  <si>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</si>
  <si>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</si>
  <si>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</si>
  <si>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</si>
  <si>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</si>
  <si>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</si>
  <si>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</si>
  <si>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</si>
  <si>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</si>
  <si>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</si>
  <si>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叶静去程139，返程110</t>
  </si>
  <si>
    <t>叶静打车报销</t>
  </si>
  <si>
    <t>贺际嵘打车报销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</si>
  <si>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</si>
  <si>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</si>
  <si>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</si>
  <si>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</si>
  <si>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</si>
  <si>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</si>
  <si>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</si>
  <si>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</si>
  <si>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</si>
  <si>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</si>
  <si>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物料制作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</si>
  <si>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</si>
  <si>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</si>
  <si>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</si>
  <si>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</si>
  <si>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</si>
  <si>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</si>
  <si>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</si>
  <si>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</si>
  <si>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6月27日上海外滩花间堂愉园酒店房费</t>
  </si>
  <si>
    <t>6月28日上海外滩花间堂愉园酒店房费</t>
  </si>
  <si>
    <t>6月27日、6月28日外滩花间堂早餐7份</t>
  </si>
  <si>
    <t>6月27日上海外滩南京路亚朵酒店房费</t>
  </si>
  <si>
    <t>闪送物料</t>
  </si>
  <si>
    <t>顺丰叶静车票寄回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</si>
  <si>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</si>
  <si>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</si>
  <si>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</si>
  <si>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</si>
  <si>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</si>
  <si>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</si>
  <si>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</si>
  <si>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</si>
  <si>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</si>
  <si>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</si>
  <si>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</si>
  <si>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</si>
  <si>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</si>
  <si>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陆袁袁</t>
  </si>
  <si>
    <t>职位:</t>
  </si>
  <si>
    <t>业务助理</t>
  </si>
  <si>
    <t>发生地:</t>
  </si>
  <si>
    <t>上海</t>
  </si>
  <si>
    <t>部门:</t>
  </si>
  <si>
    <t>会将业务7部</t>
  </si>
  <si>
    <t>发生日期:</t>
  </si>
  <si>
    <t>6月28日-6月29日</t>
  </si>
  <si>
    <t>报销日期:</t>
  </si>
  <si>
    <t>团号:</t>
  </si>
  <si>
    <t>HMOA-230621-ZJT877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</si>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</sst>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18" borderId="20" applyNumberFormat="0" applyAlignment="0" applyProtection="0">
      <alignment vertical="center"/>
    </xf>
    <xf numFmtId="0" fontId="24" fillId="18" borderId="16" applyNumberFormat="0" applyAlignment="0" applyProtection="0">
      <alignment vertical="center"/>
    </xf>
    <xf numFmtId="0" fontId="25" fillId="19" borderId="21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30" fillId="0" borderId="0">
      <alignment vertical="center"/>
    </xf>
    <xf numFmtId="0" fontId="14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2" borderId="2" xfId="51" applyFont="1" applyFill="1" applyBorder="1" applyAlignment="1">
      <alignment horizontal="center" vertical="center"/>
    </xf>
    <xf numFmtId="0" fontId="3" fillId="0" borderId="3" xfId="51" applyFont="1" applyBorder="1">
      <alignment vertical="center"/>
    </xf>
    <xf numFmtId="0" fontId="3" fillId="0" borderId="0" xfId="51" applyFont="1" applyBorder="1">
      <alignment vertical="center"/>
    </xf>
    <xf numFmtId="0" fontId="3" fillId="0" borderId="0" xfId="51" applyFont="1" applyBorder="1" applyAlignment="1">
      <alignment horizontal="right" vertical="center"/>
    </xf>
    <xf numFmtId="0" fontId="3" fillId="2" borderId="0" xfId="51" applyFont="1" applyFill="1" applyBorder="1" applyAlignment="1">
      <alignment horizontal="center" vertical="center"/>
    </xf>
    <xf numFmtId="31" fontId="3" fillId="2" borderId="0" xfId="51" applyNumberFormat="1" applyFont="1" applyFill="1" applyBorder="1" applyAlignment="1">
      <alignment horizontal="center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3" fillId="2" borderId="5" xfId="51" applyFont="1" applyFill="1" applyBorder="1" applyAlignment="1">
      <alignment horizontal="center" vertical="center"/>
    </xf>
    <xf numFmtId="0" fontId="3" fillId="0" borderId="0" xfId="51" applyFont="1">
      <alignment vertical="center"/>
    </xf>
    <xf numFmtId="0" fontId="4" fillId="0" borderId="6" xfId="51" applyFont="1" applyFill="1" applyBorder="1" applyAlignment="1">
      <alignment horizontal="center" vertical="center"/>
    </xf>
    <xf numFmtId="0" fontId="4" fillId="0" borderId="7" xfId="51" applyFont="1" applyFill="1" applyBorder="1" applyAlignment="1">
      <alignment horizontal="center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0" fontId="3" fillId="3" borderId="6" xfId="51" applyFont="1" applyFill="1" applyBorder="1" applyAlignment="1">
      <alignment horizontal="center" vertical="center"/>
    </xf>
    <xf numFmtId="0" fontId="3" fillId="3" borderId="7" xfId="51" applyFont="1" applyFill="1" applyBorder="1" applyAlignment="1">
      <alignment horizontal="center" vertical="center"/>
    </xf>
    <xf numFmtId="0" fontId="3" fillId="3" borderId="9" xfId="51" applyFont="1" applyFill="1" applyBorder="1" applyAlignment="1">
      <alignment horizontal="center" vertical="center"/>
    </xf>
    <xf numFmtId="176" fontId="3" fillId="3" borderId="8" xfId="51" applyNumberFormat="1" applyFont="1" applyFill="1" applyBorder="1" applyAlignment="1">
      <alignment horizontal="center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8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4" fillId="0" borderId="12" xfId="51" applyFont="1" applyBorder="1" applyAlignment="1">
      <alignment horizontal="center" vertical="center"/>
    </xf>
    <xf numFmtId="177" fontId="4" fillId="0" borderId="8" xfId="51" applyNumberFormat="1" applyFont="1" applyBorder="1" applyAlignment="1">
      <alignment horizontal="center" vertical="center"/>
    </xf>
    <xf numFmtId="178" fontId="4" fillId="3" borderId="8" xfId="51" applyNumberFormat="1" applyFont="1" applyFill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3" fillId="2" borderId="13" xfId="51" applyFont="1" applyFill="1" applyBorder="1" applyAlignment="1">
      <alignment horizontal="center" vertical="center"/>
    </xf>
    <xf numFmtId="0" fontId="3" fillId="2" borderId="14" xfId="51" applyFont="1" applyFill="1" applyBorder="1" applyAlignment="1">
      <alignment horizontal="center" vertical="center"/>
    </xf>
    <xf numFmtId="0" fontId="3" fillId="0" borderId="0" xfId="51" applyFont="1" applyFill="1" applyBorder="1">
      <alignment vertical="center"/>
    </xf>
    <xf numFmtId="0" fontId="3" fillId="0" borderId="5" xfId="51" applyFont="1" applyFill="1" applyBorder="1">
      <alignment vertical="center"/>
    </xf>
    <xf numFmtId="0" fontId="3" fillId="2" borderId="15" xfId="51" applyFont="1" applyFill="1" applyBorder="1" applyAlignment="1">
      <alignment horizontal="center" vertical="center"/>
    </xf>
    <xf numFmtId="176" fontId="3" fillId="3" borderId="6" xfId="51" applyNumberFormat="1" applyFont="1" applyFill="1" applyBorder="1" applyAlignment="1">
      <alignment horizontal="center" vertical="center"/>
    </xf>
    <xf numFmtId="176" fontId="3" fillId="3" borderId="7" xfId="51" applyNumberFormat="1" applyFont="1" applyFill="1" applyBorder="1" applyAlignment="1">
      <alignment horizontal="center" vertical="center"/>
    </xf>
    <xf numFmtId="0" fontId="3" fillId="3" borderId="8" xfId="51" applyFont="1" applyFill="1" applyBorder="1" applyAlignment="1">
      <alignment vertical="center"/>
    </xf>
    <xf numFmtId="58" fontId="3" fillId="3" borderId="8" xfId="51" applyNumberFormat="1" applyFont="1" applyFill="1" applyBorder="1" applyAlignment="1">
      <alignment horizontal="center" vertical="center"/>
    </xf>
    <xf numFmtId="177" fontId="4" fillId="0" borderId="6" xfId="51" applyNumberFormat="1" applyFont="1" applyBorder="1" applyAlignment="1">
      <alignment horizontal="center" vertical="center"/>
    </xf>
    <xf numFmtId="177" fontId="4" fillId="0" borderId="7" xfId="51" applyNumberFormat="1" applyFont="1" applyBorder="1" applyAlignment="1">
      <alignment horizontal="center" vertical="center"/>
    </xf>
    <xf numFmtId="0" fontId="4" fillId="0" borderId="8" xfId="51" applyFont="1" applyBorder="1" applyAlignment="1">
      <alignment vertical="center"/>
    </xf>
    <xf numFmtId="178" fontId="3" fillId="0" borderId="0" xfId="51" applyNumberFormat="1" applyFont="1" applyBorder="1" applyAlignment="1">
      <alignment horizontal="left" vertical="center"/>
    </xf>
    <xf numFmtId="179" fontId="4" fillId="0" borderId="8" xfId="51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1" applyFont="1" applyAlignment="1">
      <alignment vertical="center"/>
    </xf>
    <xf numFmtId="0" fontId="0" fillId="0" borderId="8" xfId="0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10" fillId="0" borderId="8" xfId="48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58" fontId="0" fillId="0" borderId="0" xfId="0" applyNumberForma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常规 2 3 2" xfId="48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abSelected="1" zoomScale="85" zoomScaleNormal="85" topLeftCell="A17" workbookViewId="0">
      <selection activeCell="L35" sqref="L35"/>
    </sheetView>
  </sheetViews>
  <sheetFormatPr defaultColWidth="9" defaultRowHeight="21" customHeight="1"/>
  <cols>
    <col min="1" max="1" width="9" style="49"/>
    <col min="2" max="2" width="16.75" customWidth="1"/>
    <col min="3" max="3" width="13.1111111111111" style="50"/>
    <col min="5" max="5" width="13.1111111111111"/>
    <col min="6" max="6" width="14.7777777777778" customWidth="1"/>
    <col min="8" max="8" width="13.1111111111111"/>
    <col min="9" max="9" width="38.9444444444444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1" t="s">
        <v>1</v>
      </c>
      <c r="I4" s="51"/>
      <c r="J4" s="51" t="s">
        <v>2</v>
      </c>
    </row>
    <row r="5" customHeight="1" spans="8:10">
      <c r="H5" s="52"/>
      <c r="I5" s="52"/>
      <c r="J5" s="52"/>
    </row>
    <row r="6" customHeight="1" spans="1:10">
      <c r="A6" s="53" t="s">
        <v>3</v>
      </c>
      <c r="B6" s="54" t="s">
        <v>4</v>
      </c>
      <c r="C6" s="55" t="s">
        <v>5</v>
      </c>
      <c r="D6" s="55"/>
      <c r="E6" s="55"/>
      <c r="F6" s="56" t="s">
        <v>6</v>
      </c>
      <c r="G6" s="56"/>
      <c r="H6" s="56"/>
      <c r="I6" s="56"/>
      <c r="J6" s="54" t="s">
        <v>7</v>
      </c>
    </row>
    <row r="7" customHeight="1" spans="1:10">
      <c r="A7" s="53"/>
      <c r="B7" s="54"/>
      <c r="C7" s="57" t="s">
        <v>8</v>
      </c>
      <c r="D7" s="58" t="s">
        <v>9</v>
      </c>
      <c r="E7" s="55" t="s">
        <v>10</v>
      </c>
      <c r="F7" s="56" t="s">
        <v>11</v>
      </c>
      <c r="G7" s="56" t="s">
        <v>12</v>
      </c>
      <c r="H7" s="56" t="s">
        <v>13</v>
      </c>
      <c r="I7" s="56" t="s">
        <v>14</v>
      </c>
      <c r="J7" s="54"/>
    </row>
    <row r="8" customHeight="1" spans="1:10">
      <c r="A8" s="59">
        <v>1</v>
      </c>
      <c r="B8" s="60"/>
      <c r="C8" s="61">
        <v>0</v>
      </c>
      <c r="D8" s="62">
        <v>0</v>
      </c>
      <c r="E8" s="61">
        <v>0</v>
      </c>
      <c r="F8" s="61">
        <v>0</v>
      </c>
      <c r="G8" s="61">
        <v>0</v>
      </c>
      <c r="H8" s="61">
        <f>F8+G8</f>
        <v>0</v>
      </c>
      <c r="I8" s="84"/>
      <c r="J8" s="85"/>
    </row>
    <row r="9" customHeight="1" spans="1:10">
      <c r="A9" s="59"/>
      <c r="B9" s="60"/>
      <c r="C9" s="61"/>
      <c r="D9" s="62"/>
      <c r="E9" s="61"/>
      <c r="F9" s="61">
        <v>0</v>
      </c>
      <c r="G9" s="61">
        <v>0</v>
      </c>
      <c r="H9" s="61">
        <f>F9+G9</f>
        <v>0</v>
      </c>
      <c r="I9" s="84"/>
      <c r="J9" s="85"/>
    </row>
    <row r="10" s="48" customFormat="1" customHeight="1" spans="1:10">
      <c r="A10" s="63"/>
      <c r="B10" s="64" t="s">
        <v>15</v>
      </c>
      <c r="C10" s="65">
        <f>SUM(C8)</f>
        <v>0</v>
      </c>
      <c r="D10" s="65">
        <f>SUM(D8)</f>
        <v>0</v>
      </c>
      <c r="E10" s="65">
        <f>SUM(E8)</f>
        <v>0</v>
      </c>
      <c r="F10" s="65">
        <f>SUM(F8:F9)</f>
        <v>0</v>
      </c>
      <c r="G10" s="65">
        <f>SUM(G8:G9)</f>
        <v>0</v>
      </c>
      <c r="H10" s="65">
        <f>SUM(H8:H9)</f>
        <v>0</v>
      </c>
      <c r="I10" s="86"/>
      <c r="J10" s="87"/>
    </row>
    <row r="11" customHeight="1" spans="1:10">
      <c r="A11" s="66">
        <v>2</v>
      </c>
      <c r="B11" s="67" t="s">
        <v>16</v>
      </c>
      <c r="C11" s="68">
        <v>0</v>
      </c>
      <c r="D11" s="66"/>
      <c r="E11" s="68">
        <f>C11*D11</f>
        <v>0</v>
      </c>
      <c r="F11" s="61">
        <v>0</v>
      </c>
      <c r="G11" s="61">
        <v>0</v>
      </c>
      <c r="H11" s="61">
        <f>F11+G11</f>
        <v>0</v>
      </c>
      <c r="I11" s="84"/>
      <c r="J11" s="88" t="s">
        <v>17</v>
      </c>
    </row>
    <row r="12" customHeight="1" spans="1:10">
      <c r="A12" s="69"/>
      <c r="B12" s="70"/>
      <c r="C12" s="71"/>
      <c r="D12" s="69"/>
      <c r="E12" s="71"/>
      <c r="F12" s="61">
        <v>0</v>
      </c>
      <c r="G12" s="61">
        <v>0</v>
      </c>
      <c r="H12" s="61">
        <f t="shared" ref="H12" si="0">F12+G12</f>
        <v>0</v>
      </c>
      <c r="I12" s="84"/>
      <c r="J12" s="85"/>
    </row>
    <row r="13" s="48" customFormat="1" customHeight="1" spans="1:10">
      <c r="A13" s="63"/>
      <c r="B13" s="64" t="s">
        <v>18</v>
      </c>
      <c r="C13" s="65">
        <f>SUM(C11)</f>
        <v>0</v>
      </c>
      <c r="D13" s="65">
        <f>SUM(D11)</f>
        <v>0</v>
      </c>
      <c r="E13" s="65">
        <f>SUM(E11)</f>
        <v>0</v>
      </c>
      <c r="F13" s="65">
        <f>SUM(F11:F12)</f>
        <v>0</v>
      </c>
      <c r="G13" s="65">
        <f>SUM(G11:G12)</f>
        <v>0</v>
      </c>
      <c r="H13" s="65">
        <f>SUM(H11:H12)</f>
        <v>0</v>
      </c>
      <c r="I13" s="86"/>
      <c r="J13" s="87"/>
    </row>
    <row r="14" customHeight="1" spans="1:10">
      <c r="A14" s="59">
        <v>3</v>
      </c>
      <c r="B14" s="60" t="s">
        <v>19</v>
      </c>
      <c r="C14" s="61">
        <v>0</v>
      </c>
      <c r="D14" s="62">
        <v>0</v>
      </c>
      <c r="E14" s="61">
        <v>0</v>
      </c>
      <c r="F14" s="61">
        <f>139+110</f>
        <v>249</v>
      </c>
      <c r="G14" s="61">
        <v>0</v>
      </c>
      <c r="H14" s="61">
        <f>F14+G14</f>
        <v>249</v>
      </c>
      <c r="I14" s="89" t="s">
        <v>20</v>
      </c>
      <c r="J14" s="90"/>
    </row>
    <row r="15" customHeight="1" spans="1:10">
      <c r="A15" s="59"/>
      <c r="B15" s="60"/>
      <c r="C15" s="61"/>
      <c r="D15" s="62"/>
      <c r="E15" s="61"/>
      <c r="F15" s="61">
        <v>175</v>
      </c>
      <c r="G15" s="61">
        <v>0</v>
      </c>
      <c r="H15" s="61">
        <f>F15+G15</f>
        <v>175</v>
      </c>
      <c r="I15" s="59" t="s">
        <v>21</v>
      </c>
      <c r="J15" s="90"/>
    </row>
    <row r="16" customHeight="1" spans="1:10">
      <c r="A16" s="59"/>
      <c r="B16" s="60"/>
      <c r="C16" s="61"/>
      <c r="D16" s="62"/>
      <c r="E16" s="61"/>
      <c r="F16" s="61">
        <v>190.54</v>
      </c>
      <c r="G16" s="61">
        <v>0</v>
      </c>
      <c r="H16" s="61">
        <f>F16+G16</f>
        <v>190.54</v>
      </c>
      <c r="I16" s="59" t="s">
        <v>22</v>
      </c>
      <c r="J16" s="90"/>
    </row>
    <row r="17" s="48" customFormat="1" customHeight="1" spans="1:10">
      <c r="A17" s="63"/>
      <c r="B17" s="64" t="s">
        <v>23</v>
      </c>
      <c r="C17" s="65">
        <f>SUM(C14)</f>
        <v>0</v>
      </c>
      <c r="D17" s="65">
        <f>SUM(D14)</f>
        <v>0</v>
      </c>
      <c r="E17" s="65">
        <f>SUM(E14)</f>
        <v>0</v>
      </c>
      <c r="F17" s="65">
        <f>SUM(F14:F16)</f>
        <v>614.54</v>
      </c>
      <c r="G17" s="65">
        <f>SUM(G14:G16)</f>
        <v>0</v>
      </c>
      <c r="H17" s="65">
        <f>SUM(H14:H16)</f>
        <v>614.54</v>
      </c>
      <c r="I17" s="86"/>
      <c r="J17" s="91"/>
    </row>
    <row r="18" customHeight="1" spans="1:10">
      <c r="A18" s="59">
        <v>4</v>
      </c>
      <c r="B18" s="60" t="s">
        <v>24</v>
      </c>
      <c r="C18" s="61">
        <v>0</v>
      </c>
      <c r="D18" s="62"/>
      <c r="E18" s="61">
        <f>C18*D18</f>
        <v>0</v>
      </c>
      <c r="F18" s="61"/>
      <c r="G18" s="61"/>
      <c r="H18" s="61"/>
      <c r="I18" s="59"/>
      <c r="J18" s="92" t="s">
        <v>25</v>
      </c>
    </row>
    <row r="19" customHeight="1" spans="1:10">
      <c r="A19" s="59"/>
      <c r="B19" s="60"/>
      <c r="C19" s="61"/>
      <c r="D19" s="62"/>
      <c r="E19" s="61"/>
      <c r="F19" s="61"/>
      <c r="G19" s="61"/>
      <c r="H19" s="61"/>
      <c r="I19" s="59"/>
      <c r="J19" s="90"/>
    </row>
    <row r="20" customHeight="1" spans="1:10">
      <c r="A20" s="59"/>
      <c r="B20" s="60"/>
      <c r="C20" s="61"/>
      <c r="D20" s="62"/>
      <c r="E20" s="61"/>
      <c r="F20" s="61"/>
      <c r="G20" s="61"/>
      <c r="H20" s="61"/>
      <c r="I20" s="59"/>
      <c r="J20" s="90"/>
    </row>
    <row r="21" s="48" customFormat="1" customHeight="1" spans="1:10">
      <c r="A21" s="63"/>
      <c r="B21" s="64" t="s">
        <v>26</v>
      </c>
      <c r="C21" s="65">
        <f>SUM(C18)</f>
        <v>0</v>
      </c>
      <c r="D21" s="65">
        <f t="shared" ref="D21:E21" si="1">SUM(D18)</f>
        <v>0</v>
      </c>
      <c r="E21" s="65">
        <f t="shared" si="1"/>
        <v>0</v>
      </c>
      <c r="F21" s="65">
        <f>SUM(F18:F20)</f>
        <v>0</v>
      </c>
      <c r="G21" s="65">
        <f>SUM(G18:G20)</f>
        <v>0</v>
      </c>
      <c r="H21" s="65">
        <f>SUM(H18:H20)</f>
        <v>0</v>
      </c>
      <c r="I21" s="86"/>
      <c r="J21" s="91"/>
    </row>
    <row r="22" customHeight="1" spans="1:10">
      <c r="A22" s="72">
        <v>5</v>
      </c>
      <c r="B22" s="73" t="s">
        <v>27</v>
      </c>
      <c r="C22" s="74">
        <v>0</v>
      </c>
      <c r="D22" s="72">
        <v>0</v>
      </c>
      <c r="E22" s="74">
        <v>0</v>
      </c>
      <c r="F22" s="61">
        <v>0</v>
      </c>
      <c r="G22" s="61">
        <v>0</v>
      </c>
      <c r="H22" s="61">
        <f>F22+G22</f>
        <v>0</v>
      </c>
      <c r="I22" s="59"/>
      <c r="J22" s="85"/>
    </row>
    <row r="23" customHeight="1" spans="1:10">
      <c r="A23" s="72"/>
      <c r="B23" s="73"/>
      <c r="C23" s="74"/>
      <c r="D23" s="72"/>
      <c r="E23" s="74"/>
      <c r="F23" s="61">
        <v>0</v>
      </c>
      <c r="G23" s="61">
        <v>0</v>
      </c>
      <c r="H23" s="61">
        <f>F23+G23</f>
        <v>0</v>
      </c>
      <c r="I23" s="59"/>
      <c r="J23" s="85"/>
    </row>
    <row r="24" customHeight="1" spans="1:10">
      <c r="A24" s="69"/>
      <c r="B24" s="70"/>
      <c r="C24" s="71"/>
      <c r="D24" s="69"/>
      <c r="E24" s="71"/>
      <c r="F24" s="61">
        <v>0</v>
      </c>
      <c r="G24" s="61">
        <v>0</v>
      </c>
      <c r="H24" s="61">
        <f>F24+G24</f>
        <v>0</v>
      </c>
      <c r="I24" s="59"/>
      <c r="J24" s="85"/>
    </row>
    <row r="25" s="48" customFormat="1" customHeight="1" spans="1:10">
      <c r="A25" s="63"/>
      <c r="B25" s="64" t="s">
        <v>28</v>
      </c>
      <c r="C25" s="65">
        <f>SUM(C22)</f>
        <v>0</v>
      </c>
      <c r="D25" s="65">
        <f>SUM(D22)</f>
        <v>0</v>
      </c>
      <c r="E25" s="65">
        <f>SUM(E22)</f>
        <v>0</v>
      </c>
      <c r="F25" s="65">
        <f>SUM(F22:F24)</f>
        <v>0</v>
      </c>
      <c r="G25" s="65">
        <f>SUM(G22:G24)</f>
        <v>0</v>
      </c>
      <c r="H25" s="65">
        <f>SUM(H22:H24)</f>
        <v>0</v>
      </c>
      <c r="I25" s="86"/>
      <c r="J25" s="87"/>
    </row>
    <row r="26" customHeight="1" spans="1:10">
      <c r="A26" s="59">
        <v>6</v>
      </c>
      <c r="B26" s="60" t="s">
        <v>29</v>
      </c>
      <c r="C26" s="61">
        <v>0</v>
      </c>
      <c r="D26" s="62"/>
      <c r="E26" s="61">
        <f>C26*D26</f>
        <v>0</v>
      </c>
      <c r="F26" s="61">
        <v>0</v>
      </c>
      <c r="G26" s="61">
        <v>0</v>
      </c>
      <c r="H26" s="61">
        <f>F26+G26</f>
        <v>0</v>
      </c>
      <c r="I26" s="84"/>
      <c r="J26" s="88" t="s">
        <v>30</v>
      </c>
    </row>
    <row r="27" customHeight="1" spans="1:10">
      <c r="A27" s="59"/>
      <c r="B27" s="60"/>
      <c r="C27" s="61"/>
      <c r="D27" s="62"/>
      <c r="E27" s="61"/>
      <c r="F27" s="61">
        <v>0</v>
      </c>
      <c r="G27" s="61">
        <v>0</v>
      </c>
      <c r="H27" s="61">
        <f>F27+G27</f>
        <v>0</v>
      </c>
      <c r="I27" s="84"/>
      <c r="J27" s="90"/>
    </row>
    <row r="28" customHeight="1" spans="1:10">
      <c r="A28" s="59"/>
      <c r="B28" s="60"/>
      <c r="C28" s="61"/>
      <c r="D28" s="62"/>
      <c r="E28" s="61"/>
      <c r="F28" s="61">
        <v>0</v>
      </c>
      <c r="G28" s="61">
        <v>0</v>
      </c>
      <c r="H28" s="61">
        <f>F28+G28</f>
        <v>0</v>
      </c>
      <c r="I28" s="84"/>
      <c r="J28" s="90"/>
    </row>
    <row r="29" customHeight="1" spans="1:10">
      <c r="A29" s="59"/>
      <c r="B29" s="60"/>
      <c r="C29" s="61"/>
      <c r="D29" s="62"/>
      <c r="E29" s="61"/>
      <c r="F29" s="61">
        <v>0</v>
      </c>
      <c r="G29" s="61">
        <v>0</v>
      </c>
      <c r="H29" s="61">
        <f>F29+G29</f>
        <v>0</v>
      </c>
      <c r="I29" s="84"/>
      <c r="J29" s="90"/>
    </row>
    <row r="30" s="48" customFormat="1" customHeight="1" spans="1:10">
      <c r="A30" s="63"/>
      <c r="B30" s="64" t="s">
        <v>31</v>
      </c>
      <c r="C30" s="65">
        <f>SUM(C26)</f>
        <v>0</v>
      </c>
      <c r="D30" s="65">
        <f t="shared" ref="D30:E30" si="2">SUM(D26)</f>
        <v>0</v>
      </c>
      <c r="E30" s="65">
        <f t="shared" si="2"/>
        <v>0</v>
      </c>
      <c r="F30" s="65">
        <f>SUM(F26:F29)</f>
        <v>0</v>
      </c>
      <c r="G30" s="65">
        <f t="shared" ref="G30:H30" si="3">SUM(G26:G29)</f>
        <v>0</v>
      </c>
      <c r="H30" s="65">
        <f t="shared" si="3"/>
        <v>0</v>
      </c>
      <c r="I30" s="86"/>
      <c r="J30" s="91"/>
    </row>
    <row r="31" customHeight="1" spans="1:10">
      <c r="A31" s="59">
        <v>7</v>
      </c>
      <c r="B31" s="60" t="s">
        <v>32</v>
      </c>
      <c r="C31" s="61">
        <v>0</v>
      </c>
      <c r="D31" s="62"/>
      <c r="E31" s="61">
        <f>C31*D31</f>
        <v>0</v>
      </c>
      <c r="F31" s="61">
        <v>270</v>
      </c>
      <c r="G31" s="61">
        <v>0</v>
      </c>
      <c r="H31" s="61">
        <f>F31+G31</f>
        <v>270</v>
      </c>
      <c r="I31" s="59" t="s">
        <v>33</v>
      </c>
      <c r="J31" s="93"/>
    </row>
    <row r="32" s="48" customFormat="1" customHeight="1" spans="1:10">
      <c r="A32" s="63"/>
      <c r="B32" s="64" t="s">
        <v>34</v>
      </c>
      <c r="C32" s="65">
        <f>SUM(C31)</f>
        <v>0</v>
      </c>
      <c r="D32" s="65">
        <f t="shared" ref="D32:E32" si="4">SUM(D31)</f>
        <v>0</v>
      </c>
      <c r="E32" s="65">
        <f t="shared" si="4"/>
        <v>0</v>
      </c>
      <c r="F32" s="65">
        <f>SUM(F31:F31)</f>
        <v>270</v>
      </c>
      <c r="G32" s="65">
        <f>SUM(G31:G31)</f>
        <v>0</v>
      </c>
      <c r="H32" s="65">
        <f>SUM(H31:H31)</f>
        <v>270</v>
      </c>
      <c r="I32" s="86"/>
      <c r="J32" s="94"/>
    </row>
    <row r="33" customHeight="1" spans="1:10">
      <c r="A33" s="59">
        <v>8</v>
      </c>
      <c r="B33" s="60" t="s">
        <v>35</v>
      </c>
      <c r="C33" s="61">
        <v>0</v>
      </c>
      <c r="D33" s="62"/>
      <c r="E33" s="61">
        <f>C33*D33</f>
        <v>0</v>
      </c>
      <c r="F33" s="61">
        <v>0</v>
      </c>
      <c r="G33" s="61">
        <v>0</v>
      </c>
      <c r="H33" s="61">
        <f t="shared" ref="H32:H45" si="5">F33+G33</f>
        <v>0</v>
      </c>
      <c r="I33" s="84"/>
      <c r="J33" s="92" t="s">
        <v>36</v>
      </c>
    </row>
    <row r="34" customHeight="1" spans="1:10">
      <c r="A34" s="59"/>
      <c r="B34" s="60"/>
      <c r="C34" s="61"/>
      <c r="D34" s="62"/>
      <c r="E34" s="61"/>
      <c r="F34" s="61">
        <v>0</v>
      </c>
      <c r="G34" s="61">
        <v>0</v>
      </c>
      <c r="H34" s="61">
        <f t="shared" si="5"/>
        <v>0</v>
      </c>
      <c r="I34" s="84"/>
      <c r="J34" s="90"/>
    </row>
    <row r="35" s="48" customFormat="1" customHeight="1" spans="1:10">
      <c r="A35" s="63"/>
      <c r="B35" s="64" t="s">
        <v>37</v>
      </c>
      <c r="C35" s="65">
        <f>SUM(C33)</f>
        <v>0</v>
      </c>
      <c r="D35" s="65">
        <f t="shared" ref="D35:E35" si="6">SUM(D33)</f>
        <v>0</v>
      </c>
      <c r="E35" s="65">
        <f t="shared" si="6"/>
        <v>0</v>
      </c>
      <c r="F35" s="65">
        <f>SUM(F33:F34)</f>
        <v>0</v>
      </c>
      <c r="G35" s="65">
        <f t="shared" ref="G35:H35" si="7">SUM(G33:G34)</f>
        <v>0</v>
      </c>
      <c r="H35" s="65">
        <f t="shared" si="7"/>
        <v>0</v>
      </c>
      <c r="I35" s="86"/>
      <c r="J35" s="91"/>
    </row>
    <row r="36" customHeight="1" spans="1:10">
      <c r="A36" s="59">
        <v>9</v>
      </c>
      <c r="B36" s="60" t="s">
        <v>38</v>
      </c>
      <c r="C36" s="61">
        <v>0</v>
      </c>
      <c r="D36" s="62"/>
      <c r="E36" s="61">
        <f>C36*D36</f>
        <v>0</v>
      </c>
      <c r="F36" s="61">
        <v>0</v>
      </c>
      <c r="G36" s="61">
        <v>0</v>
      </c>
      <c r="H36" s="61">
        <f t="shared" si="5"/>
        <v>0</v>
      </c>
      <c r="I36" s="84"/>
      <c r="J36" s="88" t="s">
        <v>39</v>
      </c>
    </row>
    <row r="37" customHeight="1" spans="1:10">
      <c r="A37" s="59"/>
      <c r="B37" s="60"/>
      <c r="C37" s="61"/>
      <c r="D37" s="62"/>
      <c r="E37" s="61"/>
      <c r="F37" s="61">
        <v>0</v>
      </c>
      <c r="G37" s="61">
        <v>0</v>
      </c>
      <c r="H37" s="61">
        <f t="shared" si="5"/>
        <v>0</v>
      </c>
      <c r="I37" s="84"/>
      <c r="J37" s="85"/>
    </row>
    <row r="38" customHeight="1" spans="1:10">
      <c r="A38" s="59"/>
      <c r="B38" s="60"/>
      <c r="C38" s="61"/>
      <c r="D38" s="62"/>
      <c r="E38" s="61"/>
      <c r="F38" s="61">
        <v>0</v>
      </c>
      <c r="G38" s="61">
        <v>0</v>
      </c>
      <c r="H38" s="61">
        <f t="shared" si="5"/>
        <v>0</v>
      </c>
      <c r="I38" s="84"/>
      <c r="J38" s="85"/>
    </row>
    <row r="39" s="48" customFormat="1" customHeight="1" spans="1:10">
      <c r="A39" s="63"/>
      <c r="B39" s="64" t="s">
        <v>40</v>
      </c>
      <c r="C39" s="65">
        <f>SUM(C36)</f>
        <v>0</v>
      </c>
      <c r="D39" s="65">
        <f t="shared" ref="D39:E39" si="8">SUM(D36)</f>
        <v>0</v>
      </c>
      <c r="E39" s="65">
        <f t="shared" si="8"/>
        <v>0</v>
      </c>
      <c r="F39" s="65">
        <f>SUM(F36:F38)</f>
        <v>0</v>
      </c>
      <c r="G39" s="65">
        <f t="shared" ref="G39:H39" si="9">SUM(G36:G38)</f>
        <v>0</v>
      </c>
      <c r="H39" s="65">
        <f t="shared" si="9"/>
        <v>0</v>
      </c>
      <c r="I39" s="86"/>
      <c r="J39" s="87"/>
    </row>
    <row r="40" customHeight="1" spans="1:10">
      <c r="A40" s="66">
        <v>10</v>
      </c>
      <c r="B40" s="60" t="s">
        <v>41</v>
      </c>
      <c r="C40" s="61">
        <v>12000</v>
      </c>
      <c r="D40" s="62">
        <v>1</v>
      </c>
      <c r="E40" s="61">
        <f>C40*D40</f>
        <v>12000</v>
      </c>
      <c r="F40" s="61">
        <f>1178*4</f>
        <v>4712</v>
      </c>
      <c r="G40" s="61">
        <v>0</v>
      </c>
      <c r="H40" s="61">
        <f t="shared" si="5"/>
        <v>4712</v>
      </c>
      <c r="I40" s="59" t="s">
        <v>42</v>
      </c>
      <c r="J40" s="93"/>
    </row>
    <row r="41" customHeight="1" spans="1:10">
      <c r="A41" s="72"/>
      <c r="B41" s="60"/>
      <c r="C41" s="61"/>
      <c r="D41" s="62"/>
      <c r="E41" s="61"/>
      <c r="F41" s="61">
        <f>1136*3</f>
        <v>3408</v>
      </c>
      <c r="G41" s="61">
        <v>0</v>
      </c>
      <c r="H41" s="61">
        <f t="shared" si="5"/>
        <v>3408</v>
      </c>
      <c r="I41" s="95" t="s">
        <v>43</v>
      </c>
      <c r="J41" s="96"/>
    </row>
    <row r="42" customHeight="1" spans="1:10">
      <c r="A42" s="72"/>
      <c r="B42" s="60"/>
      <c r="C42" s="61"/>
      <c r="D42" s="62"/>
      <c r="E42" s="61"/>
      <c r="F42" s="61">
        <f>138*7</f>
        <v>966</v>
      </c>
      <c r="G42" s="61">
        <v>0</v>
      </c>
      <c r="H42" s="61">
        <f>F42-G42</f>
        <v>966</v>
      </c>
      <c r="I42" s="59" t="s">
        <v>44</v>
      </c>
      <c r="J42" s="96"/>
    </row>
    <row r="43" customHeight="1" spans="1:10">
      <c r="A43" s="72"/>
      <c r="B43" s="60"/>
      <c r="C43" s="61"/>
      <c r="D43" s="62"/>
      <c r="E43" s="61"/>
      <c r="F43" s="61">
        <v>1804</v>
      </c>
      <c r="G43" s="61">
        <v>0</v>
      </c>
      <c r="H43" s="61">
        <f>F43+G43</f>
        <v>1804</v>
      </c>
      <c r="I43" s="59" t="s">
        <v>45</v>
      </c>
      <c r="J43" s="96"/>
    </row>
    <row r="44" customHeight="1" spans="1:10">
      <c r="A44" s="72"/>
      <c r="B44" s="60"/>
      <c r="C44" s="61"/>
      <c r="D44" s="62"/>
      <c r="E44" s="61"/>
      <c r="F44" s="61">
        <f>26+70</f>
        <v>96</v>
      </c>
      <c r="G44" s="61">
        <v>0</v>
      </c>
      <c r="H44" s="61">
        <f>F44+G44</f>
        <v>96</v>
      </c>
      <c r="I44" s="59" t="s">
        <v>46</v>
      </c>
      <c r="J44" s="96"/>
    </row>
    <row r="45" customHeight="1" spans="1:10">
      <c r="A45" s="72"/>
      <c r="B45" s="60"/>
      <c r="C45" s="61"/>
      <c r="D45" s="62"/>
      <c r="E45" s="61"/>
      <c r="F45" s="61">
        <v>12</v>
      </c>
      <c r="G45" s="61">
        <v>0</v>
      </c>
      <c r="H45" s="61">
        <f>F45+G45</f>
        <v>12</v>
      </c>
      <c r="I45" s="59" t="s">
        <v>47</v>
      </c>
      <c r="J45" s="96"/>
    </row>
    <row r="46" s="48" customFormat="1" customHeight="1" spans="1:10">
      <c r="A46" s="63"/>
      <c r="B46" s="64" t="s">
        <v>48</v>
      </c>
      <c r="C46" s="65">
        <f>SUM(C40)</f>
        <v>12000</v>
      </c>
      <c r="D46" s="65">
        <f t="shared" ref="D46:E46" si="10">SUM(D40)</f>
        <v>1</v>
      </c>
      <c r="E46" s="65">
        <f t="shared" si="10"/>
        <v>12000</v>
      </c>
      <c r="F46" s="65">
        <f>SUM(F40:F45)</f>
        <v>10998</v>
      </c>
      <c r="G46" s="65">
        <f>SUM(G40:G45)</f>
        <v>0</v>
      </c>
      <c r="H46" s="65">
        <f>SUM(H40:H45)</f>
        <v>10998</v>
      </c>
      <c r="I46" s="86"/>
      <c r="J46" s="94"/>
    </row>
    <row r="47" customHeight="1" spans="1:10">
      <c r="A47" s="63"/>
      <c r="B47" s="64" t="s">
        <v>49</v>
      </c>
      <c r="C47" s="65">
        <f>SUM(C46,C39,C35,C32,C30,C25,C21,C17,C13,C10)</f>
        <v>12000</v>
      </c>
      <c r="D47" s="65">
        <f t="shared" ref="D47:H47" si="11">SUM(D46,D39,D35,D32,D30,D25,D21,D17,D13,D10)</f>
        <v>1</v>
      </c>
      <c r="E47" s="65">
        <f t="shared" si="11"/>
        <v>12000</v>
      </c>
      <c r="F47" s="65">
        <f t="shared" si="11"/>
        <v>11882.54</v>
      </c>
      <c r="G47" s="65">
        <f t="shared" si="11"/>
        <v>0</v>
      </c>
      <c r="H47" s="65">
        <f t="shared" si="11"/>
        <v>11882.54</v>
      </c>
      <c r="I47" s="86"/>
      <c r="J47" s="97"/>
    </row>
    <row r="51" customHeight="1" spans="1:9">
      <c r="A51" s="75" t="s">
        <v>50</v>
      </c>
      <c r="B51" s="76"/>
      <c r="C51" s="77" t="s">
        <v>51</v>
      </c>
      <c r="D51" s="77"/>
      <c r="E51" s="77" t="s">
        <v>52</v>
      </c>
      <c r="F51" s="77"/>
      <c r="G51" s="77" t="s">
        <v>53</v>
      </c>
      <c r="H51" s="77"/>
      <c r="I51" s="98" t="s">
        <v>54</v>
      </c>
    </row>
    <row r="52" customHeight="1" spans="1:9">
      <c r="A52" s="78">
        <f>E47</f>
        <v>12000</v>
      </c>
      <c r="B52" s="79"/>
      <c r="C52" s="79">
        <f>H47</f>
        <v>11882.54</v>
      </c>
      <c r="D52" s="79"/>
      <c r="E52" s="79">
        <f>F47</f>
        <v>11882.54</v>
      </c>
      <c r="F52" s="79"/>
      <c r="G52" s="79">
        <f>G47</f>
        <v>0</v>
      </c>
      <c r="H52" s="79"/>
      <c r="I52" s="99">
        <f>A52-C52</f>
        <v>117.459999999999</v>
      </c>
    </row>
    <row r="54" customHeight="1" spans="1:9">
      <c r="A54" s="80" t="s">
        <v>55</v>
      </c>
      <c r="B54" s="81"/>
      <c r="C54" s="82" t="s">
        <v>56</v>
      </c>
      <c r="D54" s="80"/>
      <c r="E54" s="80" t="s">
        <v>57</v>
      </c>
      <c r="F54" s="80"/>
      <c r="G54" s="80" t="s">
        <v>58</v>
      </c>
      <c r="H54" s="80"/>
      <c r="I54" s="81"/>
    </row>
  </sheetData>
  <mergeCells count="71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9"/>
    <mergeCell ref="A11:A12"/>
    <mergeCell ref="A14:A16"/>
    <mergeCell ref="A18:A20"/>
    <mergeCell ref="A22:A24"/>
    <mergeCell ref="A26:A29"/>
    <mergeCell ref="A33:A34"/>
    <mergeCell ref="A36:A38"/>
    <mergeCell ref="A40:A45"/>
    <mergeCell ref="B6:B7"/>
    <mergeCell ref="B8:B9"/>
    <mergeCell ref="B11:B12"/>
    <mergeCell ref="B14:B16"/>
    <mergeCell ref="B18:B20"/>
    <mergeCell ref="B22:B24"/>
    <mergeCell ref="B26:B29"/>
    <mergeCell ref="B33:B34"/>
    <mergeCell ref="B36:B38"/>
    <mergeCell ref="B40:B45"/>
    <mergeCell ref="C8:C9"/>
    <mergeCell ref="C11:C12"/>
    <mergeCell ref="C14:C16"/>
    <mergeCell ref="C18:C20"/>
    <mergeCell ref="C22:C24"/>
    <mergeCell ref="C26:C29"/>
    <mergeCell ref="C33:C34"/>
    <mergeCell ref="C36:C38"/>
    <mergeCell ref="C40:C45"/>
    <mergeCell ref="D8:D9"/>
    <mergeCell ref="D11:D12"/>
    <mergeCell ref="D14:D16"/>
    <mergeCell ref="D18:D20"/>
    <mergeCell ref="D22:D24"/>
    <mergeCell ref="D26:D29"/>
    <mergeCell ref="D33:D34"/>
    <mergeCell ref="D36:D38"/>
    <mergeCell ref="D40:D45"/>
    <mergeCell ref="E8:E9"/>
    <mergeCell ref="E11:E12"/>
    <mergeCell ref="E14:E16"/>
    <mergeCell ref="E18:E20"/>
    <mergeCell ref="E22:E24"/>
    <mergeCell ref="E26:E29"/>
    <mergeCell ref="E33:E34"/>
    <mergeCell ref="E36:E38"/>
    <mergeCell ref="E40:E45"/>
    <mergeCell ref="J4:J5"/>
    <mergeCell ref="J6:J7"/>
    <mergeCell ref="J8:J10"/>
    <mergeCell ref="J11:J13"/>
    <mergeCell ref="J14:J17"/>
    <mergeCell ref="J18:J21"/>
    <mergeCell ref="J22:J25"/>
    <mergeCell ref="J26:J30"/>
    <mergeCell ref="J31:J32"/>
    <mergeCell ref="J33:J35"/>
    <mergeCell ref="J36:J39"/>
    <mergeCell ref="J40:J46"/>
    <mergeCell ref="H4:I5"/>
  </mergeCells>
  <pageMargins left="0.699305555555556" right="0.699305555555556" top="0.75" bottom="0.75" header="0.3" footer="0.3"/>
  <pageSetup paperSize="9" scale="5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8"/>
  <sheetViews>
    <sheetView workbookViewId="0">
      <selection activeCell="N19" sqref="N19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60</v>
      </c>
      <c r="E5" s="6"/>
      <c r="F5" s="7" t="s">
        <v>61</v>
      </c>
      <c r="G5" s="7"/>
      <c r="H5" s="6" t="s">
        <v>62</v>
      </c>
      <c r="I5" s="5"/>
      <c r="J5" s="7" t="s">
        <v>63</v>
      </c>
      <c r="K5" s="34"/>
    </row>
    <row r="6" ht="20.1" customHeight="1" spans="2:11">
      <c r="B6" s="8"/>
      <c r="C6" s="9"/>
      <c r="D6" s="10" t="s">
        <v>64</v>
      </c>
      <c r="E6" s="10"/>
      <c r="F6" s="11" t="s">
        <v>65</v>
      </c>
      <c r="G6" s="11"/>
      <c r="H6" s="10" t="s">
        <v>66</v>
      </c>
      <c r="I6" s="9"/>
      <c r="J6" s="11" t="s">
        <v>67</v>
      </c>
      <c r="K6" s="35"/>
    </row>
    <row r="7" ht="20.1" customHeight="1" spans="2:11">
      <c r="B7" s="8"/>
      <c r="C7" s="9"/>
      <c r="D7" s="10" t="s">
        <v>68</v>
      </c>
      <c r="E7" s="10"/>
      <c r="F7" s="12" t="s">
        <v>69</v>
      </c>
      <c r="G7" s="11"/>
      <c r="H7" s="10" t="s">
        <v>70</v>
      </c>
      <c r="I7" s="36"/>
      <c r="J7" s="12"/>
      <c r="K7" s="35"/>
    </row>
    <row r="8" ht="20.1" customHeight="1" spans="2:11">
      <c r="B8" s="13"/>
      <c r="C8" s="14"/>
      <c r="D8" s="15"/>
      <c r="E8" s="15"/>
      <c r="F8" s="16"/>
      <c r="G8" s="16"/>
      <c r="H8" s="15" t="s">
        <v>71</v>
      </c>
      <c r="I8" s="37"/>
      <c r="J8" s="16" t="s">
        <v>72</v>
      </c>
      <c r="K8" s="38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73</v>
      </c>
      <c r="E10" s="20" t="s">
        <v>74</v>
      </c>
      <c r="F10" s="21"/>
      <c r="G10" s="22" t="s">
        <v>75</v>
      </c>
      <c r="H10" s="21" t="s">
        <v>76</v>
      </c>
      <c r="I10" s="20" t="s">
        <v>77</v>
      </c>
      <c r="J10" s="21"/>
      <c r="K10" s="22" t="s">
        <v>78</v>
      </c>
    </row>
    <row r="11" ht="20.1" customHeight="1" spans="2:11">
      <c r="B11" s="23">
        <v>1</v>
      </c>
      <c r="C11" s="24"/>
      <c r="D11" s="25" t="s">
        <v>79</v>
      </c>
      <c r="E11" s="23" t="s">
        <v>80</v>
      </c>
      <c r="F11" s="24"/>
      <c r="G11" s="26">
        <v>0</v>
      </c>
      <c r="H11" s="26"/>
      <c r="I11" s="39"/>
      <c r="J11" s="40"/>
      <c r="K11" s="41" t="s">
        <v>81</v>
      </c>
    </row>
    <row r="12" ht="20.1" customHeight="1" spans="2:11">
      <c r="B12" s="23">
        <v>2</v>
      </c>
      <c r="C12" s="24"/>
      <c r="D12" s="27"/>
      <c r="E12" s="28" t="s">
        <v>82</v>
      </c>
      <c r="F12" s="28"/>
      <c r="G12" s="26"/>
      <c r="H12" s="26"/>
      <c r="I12" s="39">
        <v>0</v>
      </c>
      <c r="J12" s="40"/>
      <c r="K12" s="42"/>
    </row>
    <row r="13" ht="20.1" customHeight="1" spans="2:11">
      <c r="B13" s="23">
        <v>3</v>
      </c>
      <c r="C13" s="24"/>
      <c r="D13" s="27"/>
      <c r="E13" s="23" t="s">
        <v>83</v>
      </c>
      <c r="F13" s="24"/>
      <c r="G13" s="26">
        <v>0</v>
      </c>
      <c r="H13" s="26"/>
      <c r="I13" s="39"/>
      <c r="J13" s="40"/>
      <c r="K13" s="41" t="s">
        <v>81</v>
      </c>
    </row>
    <row r="14" ht="20.1" customHeight="1" spans="2:11">
      <c r="B14" s="23">
        <v>4</v>
      </c>
      <c r="C14" s="24"/>
      <c r="D14" s="27"/>
      <c r="E14" s="23" t="s">
        <v>84</v>
      </c>
      <c r="F14" s="24"/>
      <c r="G14" s="26"/>
      <c r="H14" s="26"/>
      <c r="I14" s="39">
        <v>0</v>
      </c>
      <c r="J14" s="40"/>
      <c r="K14" s="42"/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39"/>
      <c r="J15" s="40"/>
      <c r="K15" s="41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39"/>
      <c r="J16" s="40"/>
      <c r="K16" s="41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39"/>
      <c r="J17" s="40"/>
      <c r="K17" s="41"/>
    </row>
    <row r="18" ht="20.1" customHeight="1" spans="2:11">
      <c r="B18" s="20" t="s">
        <v>49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6"/>
      <c r="K19" s="17"/>
    </row>
    <row r="20" ht="20.1" customHeight="1" spans="2:11">
      <c r="B20" s="22" t="s">
        <v>76</v>
      </c>
      <c r="C20" s="22"/>
      <c r="D20" s="22"/>
      <c r="E20" s="22"/>
      <c r="F20" s="22"/>
      <c r="G20" s="22" t="s">
        <v>85</v>
      </c>
      <c r="H20" s="22"/>
      <c r="I20" s="22"/>
      <c r="J20" s="22"/>
      <c r="K20" s="22" t="s">
        <v>86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7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87</v>
      </c>
      <c r="C23" s="17"/>
      <c r="D23" s="17"/>
      <c r="E23" s="17"/>
      <c r="F23" s="17" t="s">
        <v>56</v>
      </c>
      <c r="G23" s="17" t="s">
        <v>88</v>
      </c>
      <c r="H23" s="17"/>
      <c r="I23" s="17"/>
      <c r="J23" s="17" t="s">
        <v>58</v>
      </c>
      <c r="K23" s="17"/>
    </row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699305555555556" right="0.699305555555556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Cathy 圆子</cp:lastModifiedBy>
  <dcterms:created xsi:type="dcterms:W3CDTF">2014-04-15T08:52:00Z</dcterms:created>
  <cp:lastPrinted>2017-09-06T05:53:00Z</cp:lastPrinted>
  <dcterms:modified xsi:type="dcterms:W3CDTF">2023-07-08T08:02:24Z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04887407866643D49B8AB3AD72817CE1_13</vt:lpwstr>
  </property>
</Properties>
</file>