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8492700-9596-4155-839D-F8DE5412AF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3" l="1"/>
  <c r="G56" i="3"/>
  <c r="F56" i="3"/>
  <c r="H50" i="3"/>
  <c r="H51" i="3"/>
  <c r="H52" i="3"/>
  <c r="H49" i="3"/>
  <c r="I36" i="2"/>
  <c r="I35" i="2"/>
  <c r="I34" i="2"/>
  <c r="I37" i="2" s="1"/>
  <c r="J31" i="2"/>
  <c r="J30" i="2"/>
  <c r="J29" i="2"/>
  <c r="J28" i="2"/>
  <c r="F30" i="2"/>
  <c r="F29" i="2"/>
  <c r="F28" i="2"/>
  <c r="H37" i="2"/>
  <c r="G57" i="3" l="1"/>
  <c r="G62" i="3" s="1"/>
  <c r="F57" i="3"/>
  <c r="E62" i="3" s="1"/>
  <c r="C56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6" i="3"/>
  <c r="H46" i="3"/>
  <c r="H47" i="3"/>
  <c r="H48" i="3"/>
  <c r="H53" i="3"/>
  <c r="H54" i="3"/>
  <c r="H5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6" i="3" s="1"/>
  <c r="C57" i="3" l="1"/>
  <c r="H24" i="3"/>
  <c r="H13" i="3"/>
  <c r="D57" i="3"/>
  <c r="E57" i="3"/>
  <c r="A62" i="3" s="1"/>
  <c r="H44" i="3"/>
  <c r="H21" i="3"/>
  <c r="H40" i="3"/>
  <c r="H37" i="3"/>
  <c r="H32" i="3"/>
  <c r="I18" i="2"/>
  <c r="G21" i="2" s="1"/>
  <c r="G18" i="2"/>
  <c r="H18" i="2"/>
  <c r="B21" i="2" s="1"/>
  <c r="H57" i="3" l="1"/>
  <c r="C62" i="3" s="1"/>
  <c r="I62" i="3" s="1"/>
  <c r="K21" i="2"/>
</calcChain>
</file>

<file path=xl/sharedStrings.xml><?xml version="1.0" encoding="utf-8"?>
<sst xmlns="http://schemas.openxmlformats.org/spreadsheetml/2006/main" count="119" uniqueCount="100">
  <si>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</si>
  <si>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</si>
  <si>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</si>
  <si>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</si>
  <si>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</si>
  <si>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</si>
  <si>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</si>
  <si>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</si>
  <si>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</si>
  <si>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</si>
  <si>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</si>
  <si>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</si>
  <si>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</si>
  <si>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</si>
  <si>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</si>
  <si>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</si>
  <si>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</si>
  <si>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</si>
  <si>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</si>
  <si>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</si>
  <si>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</si>
  <si>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</si>
  <si>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</si>
  <si>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</si>
  <si>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</si>
  <si>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</si>
  <si>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</si>
  <si>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</si>
  <si>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</si>
  <si>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</si>
  <si>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</si>
  <si>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</si>
  <si>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</si>
  <si>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</si>
  <si>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</si>
  <si>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</si>
  <si>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</si>
  <si>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</si>
  <si>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</si>
  <si>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</si>
  <si>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</si>
  <si>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</si>
  <si>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</si>
  <si>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</si>
  <si>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</si>
  <si>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</si>
  <si>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</si>
  <si>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</si>
  <si>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</si>
  <si>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</si>
  <si>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</si>
  <si>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</si>
  <si>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</si>
  <si>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</si>
  <si>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</si>
  <si>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</si>
  <si>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</si>
  <si>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</si>
  <si>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</si>
  <si>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</si>
  <si>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</si>
  <si>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</si>
  <si>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</si>
  <si>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</si>
  <si>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</si>
  <si>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</si>
  <si>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</si>
  <si>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</si>
  <si>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</si>
  <si>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</si>
  <si>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</si>
  <si>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</si>
  <si>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</si>
  <si>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</si>
  <si>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</si>
  <si>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</si>
  <si>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</si>
  <si>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</si>
  <si>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</si>
  <si>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</si>
  <si>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</si>
  <si>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</si>
  <si>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</si>
  <si>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</si>
  <si>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</si>
  <si>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</si>
  <si>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</si>
  <si>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</si>
  <si>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</si>
  <si>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</si>
  <si>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</si>
  <si>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家-优衣库取货</t>
    <phoneticPr fontId="1" type="noConversion"/>
  </si>
  <si>
    <t>装礼品纸盒</t>
    <phoneticPr fontId="1" type="noConversion"/>
  </si>
  <si>
    <t>优衣库衣服</t>
    <phoneticPr fontId="1" type="noConversion"/>
  </si>
  <si>
    <t>闪送</t>
    <phoneticPr fontId="1" type="noConversion"/>
  </si>
  <si>
    <t>雪梨纸同城急送</t>
    <phoneticPr fontId="1" type="noConversion"/>
  </si>
  <si>
    <t>衣服印logo货运</t>
    <phoneticPr fontId="1" type="noConversion"/>
  </si>
  <si>
    <t>雪梨纸</t>
    <phoneticPr fontId="1" type="noConversion"/>
  </si>
  <si>
    <t>印制logo费用</t>
    <phoneticPr fontId="1" type="noConversion"/>
  </si>
  <si>
    <t>logo衣服公司-清华货运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</si>
</sst>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view="pageBreakPreview" topLeftCell="A49" zoomScale="60" zoomScaleNormal="100" workbookViewId="0">
      <selection activeCell="H54" sqref="H5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79.930000000000007</v>
      </c>
      <c r="G8" s="36">
        <v>0</v>
      </c>
      <c r="H8" s="36">
        <f t="shared" ref="H8:H45" si="0">F8+G8</f>
        <v>79.930000000000007</v>
      </c>
      <c r="I8" s="2" t="s">
        <v>91</v>
      </c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79.930000000000007</v>
      </c>
      <c r="G13" s="37">
        <f t="shared" ref="G13" si="1">SUM(G8:G12)</f>
        <v>0</v>
      </c>
      <c r="H13" s="37">
        <f>SUM(H8:H12)</f>
        <v>79.930000000000007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295.39</v>
      </c>
      <c r="H25" s="36">
        <f t="shared" si="0"/>
        <v>295.39</v>
      </c>
      <c r="I25" s="2" t="s">
        <v>92</v>
      </c>
      <c r="J25" s="72" t="s">
        <v>70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499</v>
      </c>
      <c r="H26" s="36">
        <f t="shared" ref="H26" si="8">F26+G26</f>
        <v>499</v>
      </c>
      <c r="I26" s="2" t="s">
        <v>93</v>
      </c>
      <c r="J26" s="73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794.39</v>
      </c>
      <c r="H27" s="37">
        <f t="shared" ref="H27" si="10">SUM(H25:H26)</f>
        <v>794.39</v>
      </c>
      <c r="I27" s="35"/>
      <c r="J27" s="74"/>
    </row>
    <row r="28" spans="1:10" ht="21" customHeight="1" x14ac:dyDescent="0.25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 x14ac:dyDescent="0.2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 x14ac:dyDescent="0.25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25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43.1</v>
      </c>
      <c r="G45" s="36">
        <v>0</v>
      </c>
      <c r="H45" s="36">
        <f t="shared" si="0"/>
        <v>43.1</v>
      </c>
      <c r="I45" s="2" t="s">
        <v>94</v>
      </c>
      <c r="J45" s="80"/>
    </row>
    <row r="46" spans="1:10" ht="21" customHeight="1" x14ac:dyDescent="0.25">
      <c r="A46" s="69"/>
      <c r="B46" s="56"/>
      <c r="C46" s="58"/>
      <c r="D46" s="59"/>
      <c r="E46" s="58"/>
      <c r="F46" s="36">
        <v>40.24</v>
      </c>
      <c r="G46" s="36">
        <v>0</v>
      </c>
      <c r="H46" s="36">
        <f t="shared" ref="H46:H55" si="19">F46+G46</f>
        <v>40.24</v>
      </c>
      <c r="I46" s="2" t="s">
        <v>94</v>
      </c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60.4</v>
      </c>
      <c r="G47" s="36">
        <v>0</v>
      </c>
      <c r="H47" s="36">
        <f t="shared" si="19"/>
        <v>60.4</v>
      </c>
      <c r="I47" s="2" t="s">
        <v>94</v>
      </c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62.6</v>
      </c>
      <c r="G48" s="36">
        <v>0</v>
      </c>
      <c r="H48" s="36">
        <f t="shared" si="19"/>
        <v>62.6</v>
      </c>
      <c r="I48" s="2" t="s">
        <v>94</v>
      </c>
      <c r="J48" s="81"/>
    </row>
    <row r="49" spans="1:10" ht="21" customHeight="1" x14ac:dyDescent="0.25">
      <c r="A49" s="69"/>
      <c r="B49" s="56"/>
      <c r="C49" s="58"/>
      <c r="D49" s="59"/>
      <c r="E49" s="58"/>
      <c r="F49" s="50">
        <v>41</v>
      </c>
      <c r="G49" s="50">
        <v>0</v>
      </c>
      <c r="H49" s="50">
        <f t="shared" ref="H49:H52" si="20">F49+G49</f>
        <v>41</v>
      </c>
      <c r="I49" s="2" t="s">
        <v>95</v>
      </c>
      <c r="J49" s="81"/>
    </row>
    <row r="50" spans="1:10" ht="21" customHeight="1" x14ac:dyDescent="0.25">
      <c r="A50" s="69"/>
      <c r="B50" s="56"/>
      <c r="C50" s="58"/>
      <c r="D50" s="59"/>
      <c r="E50" s="58"/>
      <c r="F50" s="50">
        <v>53.43</v>
      </c>
      <c r="G50" s="50">
        <v>0</v>
      </c>
      <c r="H50" s="50">
        <f t="shared" si="20"/>
        <v>53.43</v>
      </c>
      <c r="I50" s="2" t="s">
        <v>96</v>
      </c>
      <c r="J50" s="81"/>
    </row>
    <row r="51" spans="1:10" ht="21" customHeight="1" x14ac:dyDescent="0.25">
      <c r="A51" s="69"/>
      <c r="B51" s="56"/>
      <c r="C51" s="58"/>
      <c r="D51" s="59"/>
      <c r="E51" s="58"/>
      <c r="F51" s="50">
        <v>87.7</v>
      </c>
      <c r="G51" s="50">
        <v>0</v>
      </c>
      <c r="H51" s="50">
        <f t="shared" si="20"/>
        <v>87.7</v>
      </c>
      <c r="I51" s="2" t="s">
        <v>96</v>
      </c>
      <c r="J51" s="81"/>
    </row>
    <row r="52" spans="1:10" ht="21" customHeight="1" x14ac:dyDescent="0.25">
      <c r="A52" s="69"/>
      <c r="B52" s="56"/>
      <c r="C52" s="58"/>
      <c r="D52" s="59"/>
      <c r="E52" s="58"/>
      <c r="F52" s="50">
        <v>54.6</v>
      </c>
      <c r="G52" s="50">
        <v>0</v>
      </c>
      <c r="H52" s="50">
        <f t="shared" si="20"/>
        <v>54.6</v>
      </c>
      <c r="I52" s="2" t="s">
        <v>99</v>
      </c>
      <c r="J52" s="81"/>
    </row>
    <row r="53" spans="1:10" ht="21" customHeight="1" x14ac:dyDescent="0.25">
      <c r="A53" s="69"/>
      <c r="B53" s="56"/>
      <c r="C53" s="58"/>
      <c r="D53" s="59"/>
      <c r="E53" s="58"/>
      <c r="F53" s="36">
        <v>0</v>
      </c>
      <c r="G53" s="36">
        <v>40.799999999999997</v>
      </c>
      <c r="H53" s="36">
        <f t="shared" si="19"/>
        <v>40.799999999999997</v>
      </c>
      <c r="I53" s="2" t="s">
        <v>97</v>
      </c>
      <c r="J53" s="81"/>
    </row>
    <row r="54" spans="1:10" ht="21" customHeight="1" x14ac:dyDescent="0.25">
      <c r="A54" s="69"/>
      <c r="B54" s="56"/>
      <c r="C54" s="58"/>
      <c r="D54" s="59"/>
      <c r="E54" s="58"/>
      <c r="F54" s="50">
        <v>69.239999999999995</v>
      </c>
      <c r="G54" s="36">
        <v>0</v>
      </c>
      <c r="H54" s="36">
        <f t="shared" si="19"/>
        <v>69.239999999999995</v>
      </c>
      <c r="I54" s="2" t="s">
        <v>94</v>
      </c>
      <c r="J54" s="81"/>
    </row>
    <row r="55" spans="1:10" ht="21" customHeight="1" x14ac:dyDescent="0.25">
      <c r="A55" s="63"/>
      <c r="B55" s="56"/>
      <c r="C55" s="58"/>
      <c r="D55" s="59"/>
      <c r="E55" s="58"/>
      <c r="F55" s="50">
        <v>1550</v>
      </c>
      <c r="G55" s="36">
        <v>0</v>
      </c>
      <c r="H55" s="36">
        <f t="shared" si="19"/>
        <v>1550</v>
      </c>
      <c r="I55" s="2" t="s">
        <v>98</v>
      </c>
      <c r="J55" s="81"/>
    </row>
    <row r="56" spans="1:10" s="31" customFormat="1" ht="21" customHeight="1" x14ac:dyDescent="0.25">
      <c r="A56" s="34"/>
      <c r="B56" s="30" t="s">
        <v>65</v>
      </c>
      <c r="C56" s="37">
        <f>SUM(C45)</f>
        <v>0</v>
      </c>
      <c r="D56" s="37">
        <f t="shared" ref="D56:E56" si="21">SUM(D45)</f>
        <v>0</v>
      </c>
      <c r="E56" s="37">
        <f t="shared" si="21"/>
        <v>0</v>
      </c>
      <c r="F56" s="37">
        <f>SUM(F45:F55)</f>
        <v>2062.31</v>
      </c>
      <c r="G56" s="37">
        <f>SUM(G45:G55)</f>
        <v>40.799999999999997</v>
      </c>
      <c r="H56" s="37">
        <f>SUM(H45:H55)</f>
        <v>2103.11</v>
      </c>
      <c r="I56" s="35"/>
      <c r="J56" s="82"/>
    </row>
    <row r="57" spans="1:10" ht="21" customHeight="1" x14ac:dyDescent="0.25">
      <c r="A57" s="34"/>
      <c r="B57" s="30" t="s">
        <v>66</v>
      </c>
      <c r="C57" s="37">
        <f>SUM(C56,C44,C40,C37,C32,C27,C24,C21,C16,C13)</f>
        <v>0</v>
      </c>
      <c r="D57" s="37">
        <f t="shared" ref="D57:H57" si="22">SUM(D56,D44,D40,D37,D32,D27,D24,D21,D16,D13)</f>
        <v>0</v>
      </c>
      <c r="E57" s="37">
        <f t="shared" si="22"/>
        <v>0</v>
      </c>
      <c r="F57" s="37">
        <f t="shared" si="22"/>
        <v>2142.2399999999998</v>
      </c>
      <c r="G57" s="37">
        <f t="shared" si="22"/>
        <v>835.18999999999994</v>
      </c>
      <c r="H57" s="37">
        <f t="shared" si="22"/>
        <v>2977.43</v>
      </c>
      <c r="I57" s="35"/>
      <c r="J57" s="39"/>
    </row>
    <row r="61" spans="1:10" ht="21" customHeight="1" x14ac:dyDescent="0.25">
      <c r="A61" s="66" t="s">
        <v>12</v>
      </c>
      <c r="B61" s="67"/>
      <c r="C61" s="64" t="s">
        <v>13</v>
      </c>
      <c r="D61" s="64"/>
      <c r="E61" s="64" t="s">
        <v>17</v>
      </c>
      <c r="F61" s="64"/>
      <c r="G61" s="64" t="s">
        <v>18</v>
      </c>
      <c r="H61" s="64"/>
      <c r="I61" s="32" t="s">
        <v>14</v>
      </c>
    </row>
    <row r="62" spans="1:10" ht="21" customHeight="1" x14ac:dyDescent="0.25">
      <c r="A62" s="68">
        <f>E57</f>
        <v>0</v>
      </c>
      <c r="B62" s="65"/>
      <c r="C62" s="65">
        <f>H57</f>
        <v>2977.43</v>
      </c>
      <c r="D62" s="65"/>
      <c r="E62" s="65">
        <f>F57</f>
        <v>2142.2399999999998</v>
      </c>
      <c r="F62" s="65"/>
      <c r="G62" s="65">
        <f>G57</f>
        <v>835.18999999999994</v>
      </c>
      <c r="H62" s="65"/>
      <c r="I62" s="33">
        <f>A62-C62</f>
        <v>-2977.43</v>
      </c>
    </row>
    <row r="64" spans="1:10" ht="21" customHeight="1" x14ac:dyDescent="0.25">
      <c r="A64" s="40" t="s">
        <v>77</v>
      </c>
      <c r="B64" s="41"/>
      <c r="C64" s="42" t="s">
        <v>78</v>
      </c>
      <c r="D64" s="40"/>
      <c r="E64" s="40" t="s">
        <v>79</v>
      </c>
      <c r="F64" s="40"/>
      <c r="G64" s="40" t="s">
        <v>80</v>
      </c>
      <c r="H64" s="40"/>
      <c r="I64" s="41"/>
    </row>
  </sheetData>
  <mergeCells count="76">
    <mergeCell ref="C28:C31"/>
    <mergeCell ref="D28:D31"/>
    <mergeCell ref="E28:E31"/>
    <mergeCell ref="C33:C36"/>
    <mergeCell ref="D45:D55"/>
    <mergeCell ref="E45:E55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6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61:H61"/>
    <mergeCell ref="G62:H62"/>
    <mergeCell ref="A61:B61"/>
    <mergeCell ref="A41:A43"/>
    <mergeCell ref="B41:B43"/>
    <mergeCell ref="C41:C43"/>
    <mergeCell ref="D41:D43"/>
    <mergeCell ref="E41:E43"/>
    <mergeCell ref="A62:B62"/>
    <mergeCell ref="C61:D61"/>
    <mergeCell ref="C62:D62"/>
    <mergeCell ref="E61:F61"/>
    <mergeCell ref="E62:F62"/>
    <mergeCell ref="B45:B55"/>
    <mergeCell ref="A45:A55"/>
    <mergeCell ref="C45:C55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2022-01-17T04:47:59Z</cp:lastPrinted>
  <dcterms:created xsi:type="dcterms:W3CDTF">2014-04-15T08:52:03Z</dcterms:created>
  <dcterms:modified xsi:type="dcterms:W3CDTF">2022-01-17T04:49:24Z</dcterms:modified>
</cp:coreProperties>
</file>