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员工差旅明细!$A$34:$K$49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<sst xmlns="http://schemas.openxmlformats.org/spreadsheetml/2006/main" count="134" uniqueCount="99">
  <si>
    <t>【借款报销单】</t>
  </si>
  <si>
    <t>团号：HMJB-250606-NND294</t>
  </si>
  <si>
    <t>会议日期：2025年06月07日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</si>
  <si>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</si>
  <si>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</si>
  <si>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</si>
  <si>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</si>
  <si>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</si>
  <si>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</si>
  <si>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</si>
  <si>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</si>
  <si>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</si>
  <si>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</si>
  <si>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</si>
  <si>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</si>
  <si>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</si>
  <si>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</si>
  <si>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</si>
  <si>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</si>
  <si>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</si>
  <si>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</si>
  <si>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</si>
  <si>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</si>
  <si>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</si>
  <si>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</si>
  <si>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</si>
  <si>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</si>
  <si>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</si>
  <si>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</si>
  <si>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</si>
  <si>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</si>
  <si>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</si>
  <si>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</si>
  <si>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</si>
  <si>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</si>
  <si>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</si>
  <si>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</si>
  <si>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</si>
  <si>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</si>
  <si>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</si>
  <si>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</si>
  <si>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</si>
  <si>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晚餐红酒</t>
  </si>
  <si>
    <t>午餐简餐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</si>
  <si>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</si>
  <si>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</si>
  <si>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</si>
  <si>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</si>
  <si>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</si>
  <si>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</si>
  <si>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</si>
  <si>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</si>
  <si>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</si>
  <si>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</si>
  <si>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</si>
  <si>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</si>
  <si>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</si>
  <si>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</si>
  <si>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</si>
  <si>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</si>
  <si>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</si>
  <si>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</si>
  <si>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</si>
  <si>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</si>
  <si>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2025年06月06-08日</t>
  </si>
  <si>
    <t>报销日期:</t>
  </si>
  <si>
    <t>团号:</t>
  </si>
  <si>
    <t>HMJB-250606-NND294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</si>
  <si>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</si>
  <si>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</si>
  <si>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</si>
  <si>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</si>
  <si>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</si>
  <si>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</si>
  <si>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</si>
  <si>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</si>
  <si>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住宿</t>
  </si>
  <si>
    <t>市内交通（打车）</t>
  </si>
  <si>
    <t>家-车站</t>
  </si>
  <si>
    <t>车站-酒店</t>
  </si>
  <si>
    <t>外出，酒店-车站</t>
  </si>
  <si>
    <t>车站-家</t>
  </si>
  <si>
    <t>餐</t>
  </si>
  <si>
    <t>午餐</t>
  </si>
  <si>
    <t>晚餐</t>
  </si>
  <si>
    <t>客户奶茶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</si>
  <si>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</si>
  <si>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</si>
  <si>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</si>
  <si>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</si>
  <si>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</si>
  <si>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</si>
  <si>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</si>
  <si>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</si>
  <si>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</si>
  <si>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</si>
  <si>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</si>
  <si>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郑州</t>
  </si>
  <si>
    <t>2025年06月07-08日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</si>
</sst>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8" activePane="bottomRight" state="frozen"/>
      <selection/>
      <selection pane="topRight"/>
      <selection pane="bottomLeft"/>
      <selection pane="bottomRight" activeCell="B25" sqref="B25:B26"/>
    </sheetView>
  </sheetViews>
  <sheetFormatPr defaultColWidth="9" defaultRowHeight="21" customHeight="1"/>
  <cols>
    <col min="1" max="1" width="9.203125" style="67" customWidth="1"/>
    <col min="2" max="2" width="23.390625" style="68" customWidth="1"/>
    <col min="3" max="3" width="11.390625" style="69" customWidth="1"/>
    <col min="4" max="4" width="9.203125" style="68" customWidth="1"/>
    <col min="5" max="5" width="12.796875" style="68" customWidth="1"/>
    <col min="6" max="6" width="12.203125" style="68" customWidth="1"/>
    <col min="7" max="7" width="15.59375" style="68" customWidth="1"/>
    <col min="8" max="8" width="11.796875" style="68" customWidth="1"/>
    <col min="9" max="9" width="24.796875" style="68" customWidth="1"/>
    <col min="10" max="10" width="39.390625" style="68" customWidth="1"/>
    <col min="11" max="16384" width="9" style="68"/>
  </cols>
  <sheetData>
    <row r="2" customHeight="1" spans="3:12">
      <c r="C2" s="70" t="s">
        <v>0</v>
      </c>
      <c r="D2" s="70"/>
      <c r="E2" s="70"/>
      <c r="F2" s="70"/>
      <c r="G2" s="70"/>
      <c r="H2" s="70"/>
      <c r="I2" s="101"/>
      <c r="J2" s="101"/>
      <c r="K2" s="101"/>
      <c r="L2" s="101"/>
    </row>
    <row r="4" customHeight="1" spans="8:10">
      <c r="H4" s="97" t="s">
        <v>1</v>
      </c>
      <c r="I4" s="97"/>
      <c r="J4" s="97" t="s">
        <v>2</v>
      </c>
    </row>
    <row r="5" customHeight="1" spans="8:10">
      <c r="H5" s="98"/>
      <c r="I5" s="98"/>
      <c r="J5" s="98"/>
    </row>
    <row r="6" customHeight="1" spans="1:10">
      <c r="A6" s="71" t="s">
        <v>3</v>
      </c>
      <c r="B6" s="72" t="s">
        <v>4</v>
      </c>
      <c r="C6" s="73" t="s">
        <v>5</v>
      </c>
      <c r="D6" s="73"/>
      <c r="E6" s="73"/>
      <c r="F6" s="99" t="s">
        <v>6</v>
      </c>
      <c r="G6" s="99"/>
      <c r="H6" s="99"/>
      <c r="I6" s="99"/>
      <c r="J6" s="72" t="s">
        <v>7</v>
      </c>
    </row>
    <row r="7" customHeight="1" spans="1:10">
      <c r="A7" s="71"/>
      <c r="B7" s="72"/>
      <c r="C7" s="74" t="s">
        <v>8</v>
      </c>
      <c r="D7" s="75" t="s">
        <v>9</v>
      </c>
      <c r="E7" s="73" t="s">
        <v>10</v>
      </c>
      <c r="F7" s="99" t="s">
        <v>11</v>
      </c>
      <c r="G7" s="99" t="s">
        <v>12</v>
      </c>
      <c r="H7" s="99" t="s">
        <v>13</v>
      </c>
      <c r="I7" s="99" t="s">
        <v>14</v>
      </c>
      <c r="J7" s="72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102"/>
      <c r="J8" s="103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102"/>
      <c r="J9" s="104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102"/>
      <c r="J10" s="104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102"/>
      <c r="J11" s="104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102"/>
      <c r="J12" s="104"/>
    </row>
    <row r="13" s="66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5"/>
      <c r="J13" s="106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102"/>
      <c r="J14" s="103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102"/>
      <c r="J15" s="104"/>
    </row>
    <row r="16" s="66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5"/>
      <c r="J16" s="106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102"/>
      <c r="J17" s="107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102"/>
      <c r="J18" s="108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102"/>
      <c r="J19" s="108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102"/>
      <c r="J20" s="108"/>
    </row>
    <row r="21" s="66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5"/>
      <c r="J21" s="109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102"/>
      <c r="J22" s="107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102"/>
      <c r="J23" s="108"/>
    </row>
    <row r="24" s="66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5"/>
      <c r="J24" s="109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102"/>
      <c r="J25" s="103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102"/>
      <c r="J26" s="104"/>
    </row>
    <row r="27" s="66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5"/>
      <c r="J27" s="106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102"/>
      <c r="J28" s="103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102"/>
      <c r="J29" s="108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102"/>
      <c r="J30" s="108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102"/>
      <c r="J31" s="108"/>
    </row>
    <row r="32" s="66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5"/>
      <c r="J32" s="109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102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102"/>
      <c r="J34" s="88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102"/>
      <c r="J35" s="88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102"/>
      <c r="J36" s="88"/>
    </row>
    <row r="37" s="66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5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102"/>
      <c r="J38" s="107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102"/>
      <c r="J39" s="108"/>
    </row>
    <row r="40" s="66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5"/>
      <c r="J40" s="109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102"/>
      <c r="J41" s="103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102"/>
      <c r="J42" s="104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102"/>
      <c r="J43" s="104"/>
    </row>
    <row r="44" s="66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5"/>
      <c r="J44" s="106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100">
        <f>138*2</f>
        <v>276</v>
      </c>
      <c r="G45" s="78">
        <v>0</v>
      </c>
      <c r="H45" s="78">
        <f>F45+G45</f>
        <v>276</v>
      </c>
      <c r="I45" s="110" t="s">
        <v>42</v>
      </c>
      <c r="J45" s="82"/>
    </row>
    <row r="46" customHeight="1" spans="1:10">
      <c r="A46" s="88"/>
      <c r="B46" s="77"/>
      <c r="C46" s="78"/>
      <c r="D46" s="79"/>
      <c r="E46" s="78"/>
      <c r="F46" s="100">
        <v>101</v>
      </c>
      <c r="G46" s="78">
        <v>0</v>
      </c>
      <c r="H46" s="78">
        <f t="shared" ref="H46:H51" si="19">F46+G46</f>
        <v>101</v>
      </c>
      <c r="I46" s="110" t="s">
        <v>43</v>
      </c>
      <c r="J46" s="88"/>
    </row>
    <row r="47" customHeight="1" spans="1:10">
      <c r="A47" s="88"/>
      <c r="B47" s="77"/>
      <c r="C47" s="78"/>
      <c r="D47" s="79"/>
      <c r="E47" s="78"/>
      <c r="F47" s="100">
        <v>0</v>
      </c>
      <c r="G47" s="78">
        <v>0</v>
      </c>
      <c r="H47" s="78">
        <f t="shared" si="19"/>
        <v>0</v>
      </c>
      <c r="I47" s="110"/>
      <c r="J47" s="88"/>
    </row>
    <row r="48" customHeight="1" spans="1:10">
      <c r="A48" s="88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102"/>
      <c r="J48" s="88"/>
    </row>
    <row r="49" customHeight="1" spans="1:10">
      <c r="A49" s="88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102"/>
      <c r="J49" s="88"/>
    </row>
    <row r="50" customHeight="1" spans="1:10">
      <c r="A50" s="88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102"/>
      <c r="J50" s="88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102"/>
      <c r="J51" s="88"/>
    </row>
    <row r="52" s="66" customFormat="1" customHeight="1" spans="1:10">
      <c r="A52" s="80"/>
      <c r="B52" s="80" t="s">
        <v>44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377</v>
      </c>
      <c r="G52" s="81">
        <f t="shared" ref="G52:H52" si="21">SUM(G45:G51)</f>
        <v>0</v>
      </c>
      <c r="H52" s="81">
        <f t="shared" si="21"/>
        <v>377</v>
      </c>
      <c r="I52" s="105"/>
      <c r="J52" s="85"/>
    </row>
    <row r="53" customHeight="1" spans="1:10">
      <c r="A53" s="80"/>
      <c r="B53" s="80" t="s">
        <v>45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377</v>
      </c>
      <c r="G53" s="81">
        <f t="shared" si="22"/>
        <v>0</v>
      </c>
      <c r="H53" s="81">
        <f t="shared" si="22"/>
        <v>377</v>
      </c>
      <c r="I53" s="105"/>
      <c r="J53" s="102"/>
    </row>
    <row r="57" customHeight="1" spans="1:9">
      <c r="A57" s="89" t="s">
        <v>46</v>
      </c>
      <c r="B57" s="90"/>
      <c r="C57" s="91" t="s">
        <v>47</v>
      </c>
      <c r="D57" s="91"/>
      <c r="E57" s="91" t="s">
        <v>48</v>
      </c>
      <c r="F57" s="91"/>
      <c r="G57" s="91" t="s">
        <v>49</v>
      </c>
      <c r="H57" s="91"/>
      <c r="I57" s="111" t="s">
        <v>50</v>
      </c>
    </row>
    <row r="58" customHeight="1" spans="1:9">
      <c r="A58" s="92">
        <f>E53</f>
        <v>0</v>
      </c>
      <c r="B58" s="93"/>
      <c r="C58" s="93">
        <f>H53</f>
        <v>377</v>
      </c>
      <c r="D58" s="93"/>
      <c r="E58" s="93">
        <f>F53</f>
        <v>377</v>
      </c>
      <c r="F58" s="93"/>
      <c r="G58" s="93">
        <f>G53</f>
        <v>0</v>
      </c>
      <c r="H58" s="93"/>
      <c r="I58" s="112">
        <f>A58-C58</f>
        <v>-377</v>
      </c>
    </row>
    <row r="60" customHeight="1" spans="1:9">
      <c r="A60" s="94" t="s">
        <v>51</v>
      </c>
      <c r="B60" s="95"/>
      <c r="C60" s="96" t="s">
        <v>52</v>
      </c>
      <c r="D60" s="94"/>
      <c r="E60" s="94" t="s">
        <v>53</v>
      </c>
      <c r="F60" s="94"/>
      <c r="G60" s="94" t="s">
        <v>54</v>
      </c>
      <c r="H60" s="94"/>
      <c r="I60" s="9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view="pageBreakPreview" zoomScaleNormal="100" topLeftCell="A30" workbookViewId="0">
      <selection activeCell="I18" sqref="I18:J22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" customHeight="1" spans="2:11">
      <c r="B5" s="4"/>
      <c r="C5" s="5"/>
      <c r="D5" s="6" t="s">
        <v>56</v>
      </c>
      <c r="E5" s="6"/>
      <c r="F5" s="36" t="s">
        <v>57</v>
      </c>
      <c r="G5" s="36"/>
      <c r="H5" s="6" t="s">
        <v>58</v>
      </c>
      <c r="I5" s="5"/>
      <c r="J5" s="36"/>
      <c r="K5" s="46"/>
    </row>
    <row r="6" ht="20" customHeight="1" spans="2:11">
      <c r="B6" s="7"/>
      <c r="C6" s="8"/>
      <c r="D6" s="9" t="s">
        <v>59</v>
      </c>
      <c r="E6" s="9"/>
      <c r="F6" s="37" t="s">
        <v>60</v>
      </c>
      <c r="G6" s="37"/>
      <c r="H6" s="9" t="s">
        <v>61</v>
      </c>
      <c r="I6" s="8"/>
      <c r="J6" s="37" t="s">
        <v>62</v>
      </c>
      <c r="K6" s="47"/>
    </row>
    <row r="7" ht="20" customHeight="1" spans="2:11">
      <c r="B7" s="7"/>
      <c r="C7" s="8"/>
      <c r="D7" s="9" t="s">
        <v>63</v>
      </c>
      <c r="E7" s="9"/>
      <c r="F7" s="38" t="s">
        <v>64</v>
      </c>
      <c r="G7" s="37"/>
      <c r="H7" s="9" t="s">
        <v>65</v>
      </c>
      <c r="I7" s="48"/>
      <c r="J7" s="49">
        <v>45815</v>
      </c>
      <c r="K7" s="47"/>
    </row>
    <row r="8" ht="20" customHeight="1" spans="2:11">
      <c r="B8" s="10"/>
      <c r="C8" s="11"/>
      <c r="D8" s="12"/>
      <c r="E8" s="12"/>
      <c r="F8" s="39"/>
      <c r="G8" s="39"/>
      <c r="H8" s="12" t="s">
        <v>66</v>
      </c>
      <c r="I8" s="50"/>
      <c r="J8" s="39" t="s">
        <v>67</v>
      </c>
      <c r="K8" s="5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40"/>
      <c r="G10" s="24" t="s">
        <v>70</v>
      </c>
      <c r="H10" s="40" t="s">
        <v>71</v>
      </c>
      <c r="I10" s="16" t="s">
        <v>72</v>
      </c>
      <c r="J10" s="40"/>
      <c r="K10" s="24" t="s">
        <v>73</v>
      </c>
    </row>
    <row r="11" ht="20" customHeight="1" spans="2:11">
      <c r="B11" s="17">
        <v>1</v>
      </c>
      <c r="C11" s="18"/>
      <c r="D11" s="19" t="s">
        <v>74</v>
      </c>
      <c r="E11" s="26" t="s">
        <v>75</v>
      </c>
      <c r="F11" s="26"/>
      <c r="G11" s="41">
        <v>371</v>
      </c>
      <c r="H11" s="41">
        <v>371</v>
      </c>
      <c r="I11" s="52"/>
      <c r="J11" s="53"/>
      <c r="K11" s="54"/>
    </row>
    <row r="12" ht="20" customHeight="1" spans="2:11">
      <c r="B12" s="17">
        <v>2</v>
      </c>
      <c r="C12" s="18"/>
      <c r="D12" s="20"/>
      <c r="E12" s="26" t="s">
        <v>75</v>
      </c>
      <c r="F12" s="26"/>
      <c r="G12" s="41">
        <v>371</v>
      </c>
      <c r="H12" s="41">
        <v>371</v>
      </c>
      <c r="I12" s="52"/>
      <c r="J12" s="53"/>
      <c r="K12" s="54"/>
    </row>
    <row r="13" ht="20" customHeight="1" spans="2:11">
      <c r="B13" s="17">
        <v>3</v>
      </c>
      <c r="C13" s="18"/>
      <c r="D13" s="20"/>
      <c r="E13" s="26" t="s">
        <v>76</v>
      </c>
      <c r="F13" s="26"/>
      <c r="G13" s="41">
        <v>1200</v>
      </c>
      <c r="H13" s="41">
        <v>1200</v>
      </c>
      <c r="I13" s="52"/>
      <c r="J13" s="53"/>
      <c r="K13" s="54"/>
    </row>
    <row r="14" ht="20" customHeight="1" spans="2:11">
      <c r="B14" s="17">
        <v>4</v>
      </c>
      <c r="C14" s="18"/>
      <c r="D14" s="20"/>
      <c r="E14" s="26" t="s">
        <v>77</v>
      </c>
      <c r="F14" s="26"/>
      <c r="G14" s="41">
        <v>77.4</v>
      </c>
      <c r="H14" s="41">
        <v>77.4</v>
      </c>
      <c r="I14" s="52"/>
      <c r="J14" s="53"/>
      <c r="K14" s="54" t="s">
        <v>78</v>
      </c>
    </row>
    <row r="15" ht="20" customHeight="1" spans="2:11">
      <c r="B15" s="17">
        <v>5</v>
      </c>
      <c r="C15" s="18"/>
      <c r="D15" s="20"/>
      <c r="E15" s="26" t="s">
        <v>77</v>
      </c>
      <c r="F15" s="26"/>
      <c r="G15" s="41">
        <v>12.1</v>
      </c>
      <c r="H15" s="41">
        <v>12.1</v>
      </c>
      <c r="I15" s="52"/>
      <c r="J15" s="53"/>
      <c r="K15" s="54" t="s">
        <v>79</v>
      </c>
    </row>
    <row r="16" ht="20" customHeight="1" spans="2:11">
      <c r="B16" s="17">
        <v>6</v>
      </c>
      <c r="C16" s="18"/>
      <c r="D16" s="20"/>
      <c r="E16" s="26" t="s">
        <v>77</v>
      </c>
      <c r="F16" s="26"/>
      <c r="G16" s="41">
        <v>58.64</v>
      </c>
      <c r="H16" s="41">
        <v>58.64</v>
      </c>
      <c r="I16" s="52"/>
      <c r="J16" s="53"/>
      <c r="K16" s="54" t="s">
        <v>80</v>
      </c>
    </row>
    <row r="17" ht="20" customHeight="1" spans="2:11">
      <c r="B17" s="17">
        <v>7</v>
      </c>
      <c r="C17" s="18"/>
      <c r="D17" s="20"/>
      <c r="E17" s="26" t="s">
        <v>77</v>
      </c>
      <c r="F17" s="26"/>
      <c r="G17" s="41">
        <v>67.3</v>
      </c>
      <c r="H17" s="41">
        <v>67.3</v>
      </c>
      <c r="I17" s="52"/>
      <c r="J17" s="53"/>
      <c r="K17" s="54" t="s">
        <v>81</v>
      </c>
    </row>
    <row r="18" ht="20" customHeight="1" spans="2:11">
      <c r="B18" s="17"/>
      <c r="C18" s="18"/>
      <c r="D18" s="21"/>
      <c r="E18" s="26" t="s">
        <v>82</v>
      </c>
      <c r="F18" s="26"/>
      <c r="G18" s="41">
        <v>57.24</v>
      </c>
      <c r="H18" s="41">
        <v>0</v>
      </c>
      <c r="I18" s="52">
        <v>57.24</v>
      </c>
      <c r="J18" s="53"/>
      <c r="K18" s="54" t="s">
        <v>83</v>
      </c>
    </row>
    <row r="19" ht="20" customHeight="1" spans="2:11">
      <c r="B19" s="17"/>
      <c r="C19" s="18"/>
      <c r="D19" s="21"/>
      <c r="E19" s="26" t="s">
        <v>82</v>
      </c>
      <c r="F19" s="26"/>
      <c r="G19" s="41">
        <v>39.5</v>
      </c>
      <c r="H19" s="41">
        <v>0</v>
      </c>
      <c r="I19" s="52">
        <v>39.5</v>
      </c>
      <c r="J19" s="53"/>
      <c r="K19" s="54" t="s">
        <v>84</v>
      </c>
    </row>
    <row r="20" ht="20" customHeight="1" spans="2:11">
      <c r="B20" s="17"/>
      <c r="C20" s="18"/>
      <c r="D20" s="21"/>
      <c r="E20" s="26" t="s">
        <v>82</v>
      </c>
      <c r="F20" s="26"/>
      <c r="G20" s="41">
        <v>47</v>
      </c>
      <c r="H20" s="41">
        <v>47</v>
      </c>
      <c r="I20" s="52"/>
      <c r="J20" s="53"/>
      <c r="K20" s="54" t="s">
        <v>85</v>
      </c>
    </row>
    <row r="21" ht="20" customHeight="1" spans="2:11">
      <c r="B21" s="17"/>
      <c r="C21" s="18"/>
      <c r="D21" s="21"/>
      <c r="E21" s="26" t="s">
        <v>82</v>
      </c>
      <c r="F21" s="26"/>
      <c r="G21" s="41">
        <v>33</v>
      </c>
      <c r="H21" s="41">
        <v>0</v>
      </c>
      <c r="I21" s="52">
        <v>33</v>
      </c>
      <c r="J21" s="53"/>
      <c r="K21" s="54" t="s">
        <v>83</v>
      </c>
    </row>
    <row r="22" ht="20" customHeight="1" spans="2:11">
      <c r="B22" s="17"/>
      <c r="C22" s="18"/>
      <c r="D22" s="21"/>
      <c r="E22" s="26" t="s">
        <v>82</v>
      </c>
      <c r="F22" s="26"/>
      <c r="G22" s="41">
        <v>29.5</v>
      </c>
      <c r="H22" s="41">
        <v>0</v>
      </c>
      <c r="I22" s="52">
        <v>29.5</v>
      </c>
      <c r="J22" s="53"/>
      <c r="K22" s="54" t="s">
        <v>84</v>
      </c>
    </row>
    <row r="23" ht="20" customHeight="1" spans="2:11">
      <c r="B23" s="17"/>
      <c r="C23" s="18"/>
      <c r="D23" s="21"/>
      <c r="E23" s="26" t="s">
        <v>82</v>
      </c>
      <c r="F23" s="26"/>
      <c r="G23" s="41"/>
      <c r="H23" s="41"/>
      <c r="I23" s="55"/>
      <c r="J23" s="56"/>
      <c r="K23" s="54"/>
    </row>
    <row r="24" ht="20" customHeight="1" spans="2:11">
      <c r="B24" s="17">
        <v>8</v>
      </c>
      <c r="C24" s="18"/>
      <c r="D24" s="19" t="s">
        <v>41</v>
      </c>
      <c r="E24" s="26"/>
      <c r="F24" s="26"/>
      <c r="G24" s="41">
        <v>0</v>
      </c>
      <c r="H24" s="41"/>
      <c r="I24" s="52"/>
      <c r="J24" s="53"/>
      <c r="K24" s="54"/>
    </row>
    <row r="25" ht="20" customHeight="1" spans="2:11">
      <c r="B25" s="17">
        <v>9</v>
      </c>
      <c r="C25" s="18"/>
      <c r="D25" s="20"/>
      <c r="E25" s="26"/>
      <c r="F25" s="26"/>
      <c r="G25" s="41">
        <v>0</v>
      </c>
      <c r="H25" s="41"/>
      <c r="I25" s="52"/>
      <c r="J25" s="53"/>
      <c r="K25" s="54"/>
    </row>
    <row r="26" ht="20" customHeight="1" spans="2:11">
      <c r="B26" s="17">
        <v>10</v>
      </c>
      <c r="C26" s="18"/>
      <c r="D26" s="22"/>
      <c r="E26" s="26"/>
      <c r="F26" s="26"/>
      <c r="G26" s="41">
        <v>0</v>
      </c>
      <c r="H26" s="41"/>
      <c r="I26" s="52"/>
      <c r="J26" s="53"/>
      <c r="K26" s="54"/>
    </row>
    <row r="27" ht="20" customHeight="1" spans="2:11">
      <c r="B27" s="16" t="s">
        <v>45</v>
      </c>
      <c r="C27" s="23"/>
      <c r="D27" s="23"/>
      <c r="E27" s="23"/>
      <c r="F27" s="40"/>
      <c r="G27" s="42">
        <f>SUM(G11:G26)</f>
        <v>2363.68</v>
      </c>
      <c r="H27" s="42">
        <f>SUM(H11:H26)</f>
        <v>2204.44</v>
      </c>
      <c r="I27" s="57">
        <f>SUM(I11:J26)</f>
        <v>159.24</v>
      </c>
      <c r="J27" s="58"/>
      <c r="K27" s="59"/>
    </row>
    <row r="28" ht="20" customHeight="1" spans="2:11">
      <c r="B28" s="13"/>
      <c r="C28" s="13"/>
      <c r="D28" s="13"/>
      <c r="E28" s="13"/>
      <c r="F28" s="13"/>
      <c r="G28" s="13"/>
      <c r="H28" s="13"/>
      <c r="I28" s="13"/>
      <c r="J28" s="60"/>
      <c r="K28" s="13"/>
    </row>
    <row r="29" ht="20" customHeight="1" spans="2:11">
      <c r="B29" s="24" t="s">
        <v>71</v>
      </c>
      <c r="C29" s="24"/>
      <c r="D29" s="24"/>
      <c r="E29" s="24"/>
      <c r="F29" s="24"/>
      <c r="G29" s="24" t="s">
        <v>86</v>
      </c>
      <c r="H29" s="24"/>
      <c r="I29" s="24"/>
      <c r="J29" s="24"/>
      <c r="K29" s="24" t="s">
        <v>87</v>
      </c>
    </row>
    <row r="30" ht="20" customHeight="1" spans="2:11">
      <c r="B30" s="25">
        <f>H27</f>
        <v>2204.44</v>
      </c>
      <c r="C30" s="25"/>
      <c r="D30" s="25"/>
      <c r="E30" s="25"/>
      <c r="F30" s="25"/>
      <c r="G30" s="25">
        <f>I27</f>
        <v>159.24</v>
      </c>
      <c r="H30" s="25"/>
      <c r="I30" s="25"/>
      <c r="J30" s="25"/>
      <c r="K30" s="61">
        <f>SUM(B30:J30)</f>
        <v>2363.68</v>
      </c>
    </row>
    <row r="31" ht="20" customHeight="1" spans="2:1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ht="20" customHeight="1" spans="2:11">
      <c r="B32" s="13" t="s">
        <v>88</v>
      </c>
      <c r="C32" s="13"/>
      <c r="D32" s="13"/>
      <c r="E32" s="13"/>
      <c r="F32" s="13" t="s">
        <v>52</v>
      </c>
      <c r="G32" s="13" t="s">
        <v>89</v>
      </c>
      <c r="H32" s="13"/>
      <c r="I32" s="13"/>
      <c r="J32" s="13" t="s">
        <v>54</v>
      </c>
      <c r="K32" s="13"/>
    </row>
    <row r="35" ht="20.4" spans="1:11">
      <c r="A35" s="2" t="s">
        <v>90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" customHeight="1" spans="2:11">
      <c r="B37" s="4"/>
      <c r="C37" s="5"/>
      <c r="D37" s="6" t="s">
        <v>56</v>
      </c>
      <c r="E37" s="6"/>
      <c r="F37" s="36" t="s">
        <v>57</v>
      </c>
      <c r="G37" s="36"/>
      <c r="H37" s="6" t="s">
        <v>58</v>
      </c>
      <c r="I37" s="5"/>
      <c r="J37" s="36" t="s">
        <v>91</v>
      </c>
      <c r="K37" s="46"/>
    </row>
    <row r="38" ht="20" customHeight="1" spans="2:11">
      <c r="B38" s="7"/>
      <c r="C38" s="8"/>
      <c r="D38" s="9" t="s">
        <v>59</v>
      </c>
      <c r="E38" s="9"/>
      <c r="F38" s="37" t="s">
        <v>60</v>
      </c>
      <c r="G38" s="37"/>
      <c r="H38" s="9" t="s">
        <v>61</v>
      </c>
      <c r="I38" s="8"/>
      <c r="J38" s="37" t="s">
        <v>92</v>
      </c>
      <c r="K38" s="47"/>
    </row>
    <row r="39" ht="20" customHeight="1" spans="2:11">
      <c r="B39" s="7"/>
      <c r="C39" s="8"/>
      <c r="D39" s="9" t="s">
        <v>63</v>
      </c>
      <c r="E39" s="9"/>
      <c r="F39" s="38" t="s">
        <v>64</v>
      </c>
      <c r="G39" s="37"/>
      <c r="H39" s="9" t="s">
        <v>65</v>
      </c>
      <c r="I39" s="48"/>
      <c r="J39" s="49">
        <v>45815</v>
      </c>
      <c r="K39" s="47"/>
    </row>
    <row r="40" ht="20" customHeight="1" spans="2:11">
      <c r="B40" s="10"/>
      <c r="C40" s="11"/>
      <c r="D40" s="12"/>
      <c r="E40" s="12"/>
      <c r="F40" s="39"/>
      <c r="G40" s="39"/>
      <c r="H40" s="12" t="s">
        <v>66</v>
      </c>
      <c r="I40" s="50"/>
      <c r="J40" s="39" t="s">
        <v>67</v>
      </c>
      <c r="K40" s="51"/>
    </row>
    <row r="41" ht="20" customHeight="1"/>
    <row r="42" ht="20" customHeight="1" spans="2:11">
      <c r="B42" s="26"/>
      <c r="C42" s="26"/>
      <c r="D42" s="27" t="s">
        <v>93</v>
      </c>
      <c r="E42" s="26" t="s">
        <v>94</v>
      </c>
      <c r="F42" s="26"/>
      <c r="G42" s="41" t="s">
        <v>95</v>
      </c>
      <c r="H42" s="41" t="s">
        <v>96</v>
      </c>
      <c r="I42" s="41" t="s">
        <v>45</v>
      </c>
      <c r="J42" s="41"/>
      <c r="K42" s="62" t="s">
        <v>73</v>
      </c>
    </row>
    <row r="43" ht="25.25" customHeight="1" spans="2:11">
      <c r="B43" s="28">
        <v>1</v>
      </c>
      <c r="C43" s="29"/>
      <c r="D43" s="30" t="s">
        <v>97</v>
      </c>
      <c r="E43" s="43">
        <v>45814</v>
      </c>
      <c r="F43" s="26"/>
      <c r="G43" s="41">
        <v>100</v>
      </c>
      <c r="H43" s="41">
        <v>1</v>
      </c>
      <c r="I43" s="52">
        <f>G43*H43</f>
        <v>100</v>
      </c>
      <c r="J43" s="53"/>
      <c r="K43" s="63"/>
    </row>
    <row r="44" ht="25.25" customHeight="1" spans="2:11">
      <c r="B44" s="31"/>
      <c r="C44" s="32"/>
      <c r="D44" s="33"/>
      <c r="E44" s="44" t="s">
        <v>98</v>
      </c>
      <c r="F44" s="44"/>
      <c r="G44" s="41">
        <v>200</v>
      </c>
      <c r="H44" s="41">
        <v>2</v>
      </c>
      <c r="I44" s="52">
        <f>G44*H44</f>
        <v>400</v>
      </c>
      <c r="J44" s="53"/>
      <c r="K44" s="64"/>
    </row>
    <row r="45" ht="25.25" customHeight="1" spans="2:11">
      <c r="B45" s="31"/>
      <c r="C45" s="32"/>
      <c r="D45" s="33"/>
      <c r="E45" s="44"/>
      <c r="F45" s="44"/>
      <c r="G45" s="41"/>
      <c r="H45" s="41"/>
      <c r="I45" s="52"/>
      <c r="J45" s="53"/>
      <c r="K45" s="64"/>
    </row>
    <row r="46" ht="25.25" customHeight="1" spans="2:11">
      <c r="B46" s="34"/>
      <c r="C46" s="35"/>
      <c r="D46" s="33"/>
      <c r="E46" s="44"/>
      <c r="F46" s="44"/>
      <c r="G46" s="41"/>
      <c r="H46" s="41"/>
      <c r="I46" s="52"/>
      <c r="J46" s="53"/>
      <c r="K46" s="65"/>
    </row>
    <row r="47" ht="20" customHeight="1" spans="2:11">
      <c r="B47" s="16" t="s">
        <v>45</v>
      </c>
      <c r="C47" s="23"/>
      <c r="D47" s="23"/>
      <c r="E47" s="23"/>
      <c r="F47" s="40"/>
      <c r="G47" s="42"/>
      <c r="H47" s="42">
        <f>SUM(H28:H46)</f>
        <v>3</v>
      </c>
      <c r="I47" s="57">
        <f>SUM(I43:J46)</f>
        <v>500</v>
      </c>
      <c r="J47" s="58"/>
      <c r="K47" s="59"/>
    </row>
    <row r="48" ht="20" customHeight="1" spans="2:11">
      <c r="B48" s="13" t="s">
        <v>88</v>
      </c>
      <c r="C48" s="13"/>
      <c r="D48" s="13"/>
      <c r="E48" s="13"/>
      <c r="F48" s="13" t="s">
        <v>52</v>
      </c>
      <c r="G48" s="13" t="s">
        <v>89</v>
      </c>
      <c r="H48" s="13"/>
      <c r="I48" s="13"/>
      <c r="J48" s="13" t="s">
        <v>54</v>
      </c>
      <c r="K48" s="13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17"/>
    <mergeCell ref="D24:D26"/>
    <mergeCell ref="D43:D46"/>
    <mergeCell ref="K43:K46"/>
    <mergeCell ref="B43:C46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2025-06-09T17:04:53Z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3076-7.4.1.8983</vt:lpwstr>
  </property>
  <property fmtid="{D5CDD505-2E9C-101B-9397-08002B2CF9AE}" pid="3" name="ICV">
    <vt:lpwstr>48D7E0BF00A2B1C858F9E563E31CB91D</vt:lpwstr>
  </property>
</Properties>
</file>