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<sst xmlns="http://schemas.openxmlformats.org/spreadsheetml/2006/main" count="118" uniqueCount="93">
  <si>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</si>
  <si>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</si>
  <si>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</si>
  <si>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</si>
  <si>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</si>
  <si>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</si>
  <si>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</si>
  <si>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</si>
  <si>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</si>
  <si>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</si>
  <si>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2020.10.15-12.10</t>
  </si>
  <si>
    <t>报销日期:</t>
  </si>
  <si>
    <t>2020.12.10</t>
  </si>
  <si>
    <t>团号:</t>
  </si>
  <si>
    <t>SMOA-201130-QHT617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</si>
  <si>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</si>
  <si>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</si>
  <si>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</si>
  <si>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</si>
  <si>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</si>
  <si>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</si>
  <si>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</si>
  <si>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</si>
  <si>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马可机票费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</si>
  <si>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</si>
  <si>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</si>
  <si>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</si>
  <si>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</si>
  <si>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</si>
  <si>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</si>
  <si>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</si>
  <si>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</si>
  <si>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</si>
  <si>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</si>
  <si>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</si>
  <si>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</si>
  <si>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</si>
  <si>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</si>
  <si>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</si>
  <si>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</si>
  <si>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</si>
  <si>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</si>
  <si>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</si>
  <si>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HMOA-210415-SXY600</t>
    </r>
  </si>
  <si>
    <t>会议日期：2021.4.18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</si>
  <si>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</si>
  <si>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</si>
  <si>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</si>
  <si>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</si>
  <si>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</si>
  <si>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</si>
  <si>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</si>
  <si>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</si>
  <si>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</si>
  <si>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</si>
  <si>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</si>
  <si>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</si>
  <si>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</si>
  <si>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</si>
  <si>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</si>
  <si>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</si>
  <si>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</si>
  <si>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</si>
  <si>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</si>
  <si>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</si>
  <si>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</si>
  <si>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VIP用餐</t>
  </si>
  <si>
    <t>需提供刷卡联、菜单（小票）</t>
  </si>
  <si>
    <t>活动餐费合计</t>
  </si>
  <si>
    <t>现地采买费用</t>
  </si>
  <si>
    <t>现地采买（物料、临时制作物等）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</si>
  <si>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</si>
  <si>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</si>
  <si>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</si>
  <si>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</si>
  <si>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</si>
  <si>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</si>
  <si>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</si>
  <si>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</si>
  <si>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</si>
  <si>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</si>
  <si>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</si>
  <si>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</si>
  <si>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</si>
  <si>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房费</t>
  </si>
  <si>
    <t>房费费用合计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</si>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</sst>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25" borderId="20" applyNumberFormat="0" applyAlignment="0" applyProtection="0">
      <alignment vertical="center"/>
    </xf>
    <xf numFmtId="0" fontId="21" fillId="25" borderId="19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zoomScale="85" zoomScaleNormal="85" workbookViewId="0">
      <selection activeCell="N9" sqref="N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>
        <v>7178</v>
      </c>
      <c r="H11" s="82">
        <f>G11</f>
        <v>7178</v>
      </c>
      <c r="I11" s="98"/>
      <c r="J11" s="99"/>
      <c r="K11" s="100" t="s">
        <v>23</v>
      </c>
    </row>
    <row r="12" spans="2:11">
      <c r="B12" s="79">
        <v>1</v>
      </c>
      <c r="C12" s="80"/>
      <c r="D12" s="81" t="s">
        <v>24</v>
      </c>
      <c r="E12" s="81" t="s">
        <v>25</v>
      </c>
      <c r="F12" s="81"/>
      <c r="G12" s="82"/>
      <c r="H12" s="82"/>
      <c r="I12" s="98"/>
      <c r="J12" s="99"/>
      <c r="K12" s="100"/>
    </row>
    <row r="13" spans="2:11">
      <c r="B13" s="79">
        <v>2</v>
      </c>
      <c r="C13" s="80"/>
      <c r="D13" s="81"/>
      <c r="E13" s="81" t="s">
        <v>25</v>
      </c>
      <c r="F13" s="81"/>
      <c r="G13" s="82"/>
      <c r="H13" s="82"/>
      <c r="I13" s="98"/>
      <c r="J13" s="99"/>
      <c r="K13" s="100"/>
    </row>
    <row r="14" spans="2:11">
      <c r="B14" s="79">
        <v>3</v>
      </c>
      <c r="C14" s="80"/>
      <c r="D14" s="83" t="s">
        <v>26</v>
      </c>
      <c r="E14" s="81" t="s">
        <v>26</v>
      </c>
      <c r="F14" s="81"/>
      <c r="G14" s="82"/>
      <c r="H14" s="82"/>
      <c r="I14" s="98"/>
      <c r="J14" s="99"/>
      <c r="K14" s="101"/>
    </row>
    <row r="15" spans="2:11">
      <c r="B15" s="79">
        <v>4</v>
      </c>
      <c r="C15" s="80"/>
      <c r="D15" s="83"/>
      <c r="E15" s="81" t="s">
        <v>26</v>
      </c>
      <c r="F15" s="81"/>
      <c r="G15" s="82"/>
      <c r="H15" s="82"/>
      <c r="I15" s="98"/>
      <c r="J15" s="99"/>
      <c r="K15" s="101"/>
    </row>
    <row r="16" spans="2:11">
      <c r="B16" s="79">
        <v>5</v>
      </c>
      <c r="C16" s="80"/>
      <c r="D16" s="83"/>
      <c r="E16" s="81" t="s">
        <v>26</v>
      </c>
      <c r="F16" s="81"/>
      <c r="G16" s="82"/>
      <c r="H16" s="82"/>
      <c r="I16" s="98"/>
      <c r="J16" s="99"/>
      <c r="K16" s="101"/>
    </row>
    <row r="17" spans="2:11">
      <c r="B17" s="79">
        <v>6</v>
      </c>
      <c r="C17" s="80"/>
      <c r="D17" s="83"/>
      <c r="E17" s="81" t="s">
        <v>26</v>
      </c>
      <c r="F17" s="81"/>
      <c r="G17" s="82"/>
      <c r="H17" s="82"/>
      <c r="I17" s="98"/>
      <c r="J17" s="99"/>
      <c r="K17" s="100"/>
    </row>
    <row r="18" spans="2:11">
      <c r="B18" s="79">
        <v>21</v>
      </c>
      <c r="C18" s="80"/>
      <c r="D18" s="84" t="s">
        <v>27</v>
      </c>
      <c r="E18" s="81" t="s">
        <v>28</v>
      </c>
      <c r="F18" s="81"/>
      <c r="G18" s="82"/>
      <c r="H18" s="82"/>
      <c r="I18" s="98"/>
      <c r="J18" s="99"/>
      <c r="K18" s="100"/>
    </row>
    <row r="19" spans="2:11">
      <c r="B19" s="76" t="s">
        <v>29</v>
      </c>
      <c r="C19" s="85"/>
      <c r="D19" s="85"/>
      <c r="E19" s="85"/>
      <c r="F19" s="77"/>
      <c r="G19" s="86">
        <f>SUM(G11:G18)</f>
        <v>7178</v>
      </c>
      <c r="H19" s="86">
        <f>SUM(H11:H18)</f>
        <v>7178</v>
      </c>
      <c r="I19" s="102">
        <f>SUM(I12:J18)</f>
        <v>0</v>
      </c>
      <c r="J19" s="103"/>
      <c r="K19" s="104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5"/>
      <c r="K20" s="73"/>
    </row>
    <row r="21" spans="2:11">
      <c r="B21" s="78" t="s">
        <v>19</v>
      </c>
      <c r="C21" s="78"/>
      <c r="D21" s="78"/>
      <c r="E21" s="78"/>
      <c r="F21" s="78"/>
      <c r="G21" s="78" t="s">
        <v>30</v>
      </c>
      <c r="H21" s="78"/>
      <c r="I21" s="78"/>
      <c r="J21" s="78"/>
      <c r="K21" s="78" t="s">
        <v>31</v>
      </c>
    </row>
    <row r="22" spans="2:11">
      <c r="B22" s="87">
        <f>H19</f>
        <v>7178</v>
      </c>
      <c r="C22" s="87"/>
      <c r="D22" s="87"/>
      <c r="E22" s="87"/>
      <c r="F22" s="87"/>
      <c r="G22" s="87">
        <f>I19</f>
        <v>0</v>
      </c>
      <c r="H22" s="87"/>
      <c r="I22" s="87"/>
      <c r="J22" s="87"/>
      <c r="K22" s="106">
        <f>SUM(B22:J22)</f>
        <v>7178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32</v>
      </c>
      <c r="C24" s="73"/>
      <c r="D24" s="73"/>
      <c r="E24" s="73"/>
      <c r="F24" s="73" t="s">
        <v>33</v>
      </c>
      <c r="G24" s="73" t="s">
        <v>34</v>
      </c>
      <c r="H24" s="73"/>
      <c r="I24" s="73"/>
      <c r="J24" s="73" t="s">
        <v>35</v>
      </c>
      <c r="K24" s="73"/>
    </row>
    <row r="27" ht="17.6" spans="1:11">
      <c r="A27" s="4" t="s">
        <v>36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1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2"/>
    </row>
    <row r="31" spans="2:11">
      <c r="B31" s="65"/>
      <c r="C31" s="66"/>
      <c r="D31" s="67" t="s">
        <v>9</v>
      </c>
      <c r="E31" s="67"/>
      <c r="F31" s="68" t="s">
        <v>37</v>
      </c>
      <c r="G31" s="68"/>
      <c r="H31" s="67" t="s">
        <v>11</v>
      </c>
      <c r="I31" s="93"/>
      <c r="J31" s="94" t="str">
        <f>J7</f>
        <v>2020.12.10</v>
      </c>
      <c r="K31" s="92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5"/>
      <c r="J32" s="72" t="str">
        <f>J8</f>
        <v>SMOA-201130-QHT617</v>
      </c>
      <c r="K32" s="97"/>
    </row>
    <row r="34" spans="2:11">
      <c r="B34" s="81"/>
      <c r="C34" s="81"/>
      <c r="D34" s="88" t="s">
        <v>38</v>
      </c>
      <c r="E34" s="81" t="s">
        <v>39</v>
      </c>
      <c r="F34" s="81"/>
      <c r="G34" s="82" t="s">
        <v>40</v>
      </c>
      <c r="H34" s="82" t="s">
        <v>41</v>
      </c>
      <c r="I34" s="82" t="s">
        <v>29</v>
      </c>
      <c r="J34" s="82"/>
      <c r="K34" s="107" t="s">
        <v>21</v>
      </c>
    </row>
    <row r="35" spans="2:11">
      <c r="B35" s="81">
        <v>1</v>
      </c>
      <c r="C35" s="81"/>
      <c r="D35" s="88"/>
      <c r="E35" s="81"/>
      <c r="F35" s="81"/>
      <c r="G35" s="82"/>
      <c r="H35" s="82"/>
      <c r="I35" s="98"/>
      <c r="J35" s="99"/>
      <c r="K35" s="107"/>
    </row>
    <row r="36" spans="2:11">
      <c r="B36" s="81">
        <v>2</v>
      </c>
      <c r="C36" s="81"/>
      <c r="D36" s="88"/>
      <c r="E36" s="81"/>
      <c r="F36" s="81"/>
      <c r="G36" s="82"/>
      <c r="H36" s="82"/>
      <c r="I36" s="98"/>
      <c r="J36" s="99"/>
      <c r="K36" s="107"/>
    </row>
    <row r="37" spans="2:11">
      <c r="B37" s="81">
        <v>3</v>
      </c>
      <c r="C37" s="81"/>
      <c r="D37" s="89"/>
      <c r="E37" s="81"/>
      <c r="F37" s="81"/>
      <c r="G37" s="82"/>
      <c r="H37" s="82"/>
      <c r="I37" s="98"/>
      <c r="J37" s="99"/>
      <c r="K37" s="100"/>
    </row>
    <row r="38" spans="2:11">
      <c r="B38" s="76" t="s">
        <v>29</v>
      </c>
      <c r="C38" s="85"/>
      <c r="D38" s="85"/>
      <c r="E38" s="85"/>
      <c r="F38" s="77"/>
      <c r="G38" s="86"/>
      <c r="H38" s="86"/>
      <c r="I38" s="102">
        <f>SUM(I35:J37)</f>
        <v>0</v>
      </c>
      <c r="J38" s="103"/>
      <c r="K38" s="104"/>
    </row>
    <row r="39" ht="20.1" customHeight="1" spans="2:11">
      <c r="B39" s="73" t="s">
        <v>32</v>
      </c>
      <c r="C39" s="73"/>
      <c r="D39" s="73"/>
      <c r="E39" s="73"/>
      <c r="F39" s="73" t="s">
        <v>33</v>
      </c>
      <c r="G39" s="73" t="s">
        <v>34</v>
      </c>
      <c r="H39" s="73"/>
      <c r="I39" s="73"/>
      <c r="J39" s="73" t="s">
        <v>35</v>
      </c>
      <c r="K39" s="7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41" workbookViewId="0">
      <selection activeCell="E49" sqref="E49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8.6725663716814" customWidth="1"/>
    <col min="10" max="10" width="39.4690265486726" customWidth="1"/>
  </cols>
  <sheetData>
    <row r="2" customHeight="1" spans="3:12">
      <c r="C2" s="4" t="s">
        <v>42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43</v>
      </c>
      <c r="I4" s="5"/>
      <c r="J4" s="5" t="s">
        <v>44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45</v>
      </c>
      <c r="C6" s="9" t="s">
        <v>46</v>
      </c>
      <c r="D6" s="9"/>
      <c r="E6" s="9"/>
      <c r="F6" s="10" t="s">
        <v>47</v>
      </c>
      <c r="G6" s="10"/>
      <c r="H6" s="10"/>
      <c r="I6" s="10"/>
      <c r="J6" s="8" t="s">
        <v>48</v>
      </c>
    </row>
    <row r="7" customHeight="1" spans="1:10">
      <c r="A7" s="7"/>
      <c r="B7" s="8"/>
      <c r="C7" s="11" t="s">
        <v>49</v>
      </c>
      <c r="D7" s="12" t="s">
        <v>50</v>
      </c>
      <c r="E7" s="9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8"/>
    </row>
    <row r="8" customHeight="1" spans="1:10">
      <c r="A8" s="13">
        <v>1</v>
      </c>
      <c r="B8" s="14" t="s">
        <v>56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58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59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63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64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65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2"/>
        <v>0</v>
      </c>
      <c r="I22" s="48" t="s">
        <v>66</v>
      </c>
      <c r="J22" s="45" t="s">
        <v>67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68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3"/>
      <c r="J27" s="47"/>
    </row>
    <row r="28" customHeight="1" spans="1:10">
      <c r="A28" s="21">
        <v>5</v>
      </c>
      <c r="B28" s="22" t="s">
        <v>69</v>
      </c>
      <c r="C28" s="23">
        <v>0</v>
      </c>
      <c r="D28" s="21">
        <v>0</v>
      </c>
      <c r="E28" s="16">
        <f>C28*D28</f>
        <v>0</v>
      </c>
      <c r="F28" s="15">
        <v>0</v>
      </c>
      <c r="G28" s="15">
        <v>0</v>
      </c>
      <c r="H28" s="15">
        <f>F28+G28</f>
        <v>0</v>
      </c>
      <c r="I28" s="49" t="s">
        <v>70</v>
      </c>
      <c r="J28" s="50" t="s">
        <v>71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72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3"/>
      <c r="J30" s="52"/>
    </row>
    <row r="31" customHeight="1" spans="1:10">
      <c r="A31" s="21">
        <v>6</v>
      </c>
      <c r="B31" s="22" t="s">
        <v>73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74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75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76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77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3"/>
      <c r="J40" s="55"/>
    </row>
    <row r="41" customHeight="1" spans="1:10">
      <c r="A41" s="13">
        <v>8</v>
      </c>
      <c r="B41" s="14" t="s">
        <v>78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80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81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82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83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84</v>
      </c>
      <c r="C48" s="15">
        <v>11000</v>
      </c>
      <c r="D48" s="13">
        <v>1</v>
      </c>
      <c r="E48" s="16">
        <f>C48*D48</f>
        <v>11000</v>
      </c>
      <c r="F48" s="15">
        <v>0</v>
      </c>
      <c r="G48" s="15">
        <v>0</v>
      </c>
      <c r="H48" s="15">
        <f>F48+G48</f>
        <v>0</v>
      </c>
      <c r="I48" s="42"/>
      <c r="J48" s="54"/>
    </row>
    <row r="49" s="1" customFormat="1" customHeight="1" spans="1:10">
      <c r="A49" s="17"/>
      <c r="B49" s="18" t="s">
        <v>85</v>
      </c>
      <c r="C49" s="19">
        <f>C48</f>
        <v>11000</v>
      </c>
      <c r="D49" s="20">
        <f>D48</f>
        <v>1</v>
      </c>
      <c r="E49" s="20">
        <f>E48</f>
        <v>11000</v>
      </c>
      <c r="F49" s="19">
        <f>SUM(F48:F48)</f>
        <v>0</v>
      </c>
      <c r="G49" s="19">
        <f>SUM(G48:G48)</f>
        <v>0</v>
      </c>
      <c r="H49" s="19">
        <f>F49+G49</f>
        <v>0</v>
      </c>
      <c r="I49" s="43"/>
      <c r="J49" s="55"/>
    </row>
    <row r="50" customHeight="1" spans="1:10">
      <c r="A50" s="17"/>
      <c r="B50" s="18" t="s">
        <v>29</v>
      </c>
      <c r="C50" s="19">
        <f>SUM(C49,C47,C43,C40,C35,C30,C27,C21,C16,C13)</f>
        <v>11000</v>
      </c>
      <c r="D50" s="20">
        <f>SUM(D49,D47,D43,D40,D35,D30,D27,D21,D16,D13)</f>
        <v>1</v>
      </c>
      <c r="E50" s="20">
        <f>SUM(E49,E47,E43,E40,E35,E30,E27,E21,E16,E13)</f>
        <v>11000</v>
      </c>
      <c r="F50" s="19">
        <f>SUM(F49,F47,F43,F40,F35,F30,F27,F21,F16,F13)</f>
        <v>0</v>
      </c>
      <c r="G50" s="19">
        <f>SUM(G49,G47,G43,G40,G35,G30,G27,G21,G16,G13)</f>
        <v>0</v>
      </c>
      <c r="H50" s="19">
        <f>H13+H21+H16+H27+H30+H35+H40+H43+H47+H49</f>
        <v>0</v>
      </c>
      <c r="I50" s="43"/>
      <c r="J50" s="56"/>
    </row>
    <row r="54" customHeight="1" spans="1:9">
      <c r="A54" s="30" t="s">
        <v>86</v>
      </c>
      <c r="B54" s="31"/>
      <c r="C54" s="32" t="s">
        <v>87</v>
      </c>
      <c r="D54" s="32"/>
      <c r="E54" s="32" t="s">
        <v>88</v>
      </c>
      <c r="F54" s="32"/>
      <c r="G54" s="32" t="s">
        <v>89</v>
      </c>
      <c r="H54" s="32"/>
      <c r="I54" s="57" t="s">
        <v>90</v>
      </c>
    </row>
    <row r="55" customHeight="1" spans="1:9">
      <c r="A55" s="33">
        <f>E50</f>
        <v>11000</v>
      </c>
      <c r="B55" s="34"/>
      <c r="C55" s="34">
        <f>H50</f>
        <v>0</v>
      </c>
      <c r="D55" s="34"/>
      <c r="E55" s="34">
        <f>F50</f>
        <v>0</v>
      </c>
      <c r="F55" s="34"/>
      <c r="G55" s="34">
        <f>G50</f>
        <v>0</v>
      </c>
      <c r="H55" s="34"/>
      <c r="I55" s="58">
        <f>A55-C55</f>
        <v>11000</v>
      </c>
    </row>
    <row r="57" customHeight="1" spans="1:9">
      <c r="A57" s="35" t="s">
        <v>91</v>
      </c>
      <c r="B57" s="36"/>
      <c r="C57" s="37" t="s">
        <v>33</v>
      </c>
      <c r="D57" s="35"/>
      <c r="E57" s="35" t="s">
        <v>92</v>
      </c>
      <c r="F57" s="35"/>
      <c r="G57" s="35" t="s">
        <v>35</v>
      </c>
      <c r="H57" s="35"/>
      <c r="I57" s="36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2021-04-15T06:22:04Z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82D000F2488D4CE0B7568BE41BCCA3E0</vt:lpwstr>
  </property>
</Properties>
</file>