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报价" sheetId="12" r:id="rId1"/>
    <sheet name="SKU" sheetId="13" r:id="rId2"/>
  </sheets>
  <definedNames>
    <definedName name="_xlnm.Print_Area" localSheetId="0">报价!$A$1:$H$87</definedName>
  </definedNames>
  <calcPr calcId="144525" concurrentCalc="0"/>
</workbook>
</file>

<file path=xl/sharedStrings.xml><?xml version="1.0" encoding="utf-8"?>
<sst xmlns="http://schemas.openxmlformats.org/spreadsheetml/2006/main" count="820" uniqueCount="396">
  <si>
    <t>相关部门：</t>
  </si>
  <si>
    <t>会议日期：</t>
  </si>
  <si>
    <t>旅行社名称：</t>
  </si>
  <si>
    <t>活动人数：</t>
  </si>
  <si>
    <t>活动地点：</t>
  </si>
  <si>
    <t>项目</t>
  </si>
  <si>
    <t>报价</t>
  </si>
  <si>
    <t>分项</t>
  </si>
  <si>
    <t>数量A</t>
  </si>
  <si>
    <t>单位A</t>
  </si>
  <si>
    <t>数量B</t>
  </si>
  <si>
    <t>单位B</t>
  </si>
  <si>
    <t>单价</t>
  </si>
  <si>
    <t>小计</t>
  </si>
  <si>
    <t>链接</t>
  </si>
  <si>
    <t>描述、备注（所包含服务/内容）</t>
  </si>
  <si>
    <t>含服务费</t>
  </si>
  <si>
    <t>税金</t>
  </si>
  <si>
    <t>含税单价</t>
  </si>
  <si>
    <t>0810预采买</t>
  </si>
  <si>
    <t>极米  NEW  play特别版  投影仪家用</t>
  </si>
  <si>
    <t>件</t>
  </si>
  <si>
    <t>批</t>
  </si>
  <si>
    <t>https://item.jd.com/100020375236.html</t>
  </si>
  <si>
    <t>New play特别版【户外便携爆款】</t>
  </si>
  <si>
    <t>玻妞（HOBOT）188擦窗机器人</t>
  </si>
  <si>
    <t>https://item.jd.com/4797201.html</t>
  </si>
  <si>
    <t>经典款-波妞188</t>
  </si>
  <si>
    <t>雷神 911Air星战荣耀版</t>
  </si>
  <si>
    <t>https://item.jd.com/100021389127.html</t>
  </si>
  <si>
    <t>星战12代i7|16G|3050|144Hz</t>
  </si>
  <si>
    <t>小米 RedmiBookPro</t>
  </si>
  <si>
    <t>https://item.jd.com/100021927652.html</t>
  </si>
  <si>
    <t>锐龙RZ八核|2.5k高色域屏</t>
  </si>
  <si>
    <t xml:space="preserve">HUAWEI WATCH GT3 PRO 华为手表 </t>
  </si>
  <si>
    <t>https://item.jd.com/100037551806.html</t>
  </si>
  <si>
    <t>颜色：陶瓷表+白色陶瓷表带；版本：GT3 PRO 43mm</t>
  </si>
  <si>
    <t>华为 nova10</t>
  </si>
  <si>
    <t>https://item.jd.com/100027028275.html</t>
  </si>
  <si>
    <t>颜色：普罗旺斯；版本：256G；版本：标准版</t>
  </si>
  <si>
    <t>荣耀70</t>
  </si>
  <si>
    <t>https://item.jd.com/100038849174.html</t>
  </si>
  <si>
    <t>颜色：流光水晶；版本：8+256G；版本：官方标配</t>
  </si>
  <si>
    <t>徕芬 吹风机</t>
  </si>
  <si>
    <t>https://item.jd.com/10047728819426.html</t>
  </si>
  <si>
    <t>颜色：LF03闪银</t>
  </si>
  <si>
    <t>Apple AirPods Pro 配MagSafe无线充电盒</t>
  </si>
  <si>
    <t>https://item.jd.com/100015347651.html</t>
  </si>
  <si>
    <t>版本：配Magsafe充电盒；购买方式：公开版</t>
  </si>
  <si>
    <t>小米电动滑板车</t>
  </si>
  <si>
    <t>https://item.jd.com/100006981879.html</t>
  </si>
  <si>
    <t>【小米滑板车1s】黑色</t>
  </si>
  <si>
    <t>Apple ipad Air 10.9英寸平板电脑</t>
  </si>
  <si>
    <t>https://item.jd.com/100019718243.html</t>
  </si>
  <si>
    <t>颜色：深空灰色；版本：WLAN 64G 官方标配</t>
  </si>
  <si>
    <t>小米 Redmi Note 11 5G</t>
  </si>
  <si>
    <t>https://item.jd.com/100028235472.html</t>
  </si>
  <si>
    <t>颜色：浅梦星河；版本：6+128G；系列：Note 11 5G</t>
  </si>
  <si>
    <t>Redmi K50 电竞版</t>
  </si>
  <si>
    <t>https://item.jd.com/100018761111.html</t>
  </si>
  <si>
    <t>颜色：暗影；版本：12+128G 官方标配</t>
  </si>
  <si>
    <t>特斯拉毛豆3/y尾翼</t>
  </si>
  <si>
    <t>https://item.jd.com/10053639540019.html</t>
  </si>
  <si>
    <t>model 3碳纤纹哑光ABS 推荐款</t>
  </si>
  <si>
    <t>大疆 DJI OM 5 雅典灰 灵眸旗舰手机云台</t>
  </si>
  <si>
    <t>https://item.jd.com/100025699196.html</t>
  </si>
  <si>
    <t>颜色：DJI OM 5 雅典灰</t>
  </si>
  <si>
    <t>凯路德野营双人牛津布帐篷</t>
  </si>
  <si>
    <t>https://item.jd.com/1751549058.html</t>
  </si>
  <si>
    <t>双层-三人床套餐07</t>
  </si>
  <si>
    <t>京造 露营手推车</t>
  </si>
  <si>
    <t>https://item.jd.com/100011025765.html</t>
  </si>
  <si>
    <t>【经典款】带刹车万向轮-黑色</t>
  </si>
  <si>
    <t>骆驼 露营天幕</t>
  </si>
  <si>
    <t>https://item.jd.com/100039473640.html</t>
  </si>
  <si>
    <t>【8264联名】摩卡色</t>
  </si>
  <si>
    <t>vivo iQOO85 G电竞游戏手机骁龙888 120W闪充</t>
  </si>
  <si>
    <t>https://item.jd.com/10030563657922.html#crumb-wrap</t>
  </si>
  <si>
    <t>vivo iQOO8耀+265g</t>
  </si>
  <si>
    <t xml:space="preserve">大疆 DJI Mini 2 航拍无人机 便携可折叠无人机航拍飞行器 </t>
  </si>
  <si>
    <t>https://item.jd.com/100009034013.html</t>
  </si>
  <si>
    <t>mini2 标准版</t>
  </si>
  <si>
    <t>华为HUAWEI 原装车载充电器</t>
  </si>
  <si>
    <t>https://item.jd.com/100016227804.html</t>
  </si>
  <si>
    <t>[新品]50w快充无线车充</t>
  </si>
  <si>
    <t>乐高(LEGO)车模 法拉利488GTE</t>
  </si>
  <si>
    <t>https://item.jd.com/100009764239.html</t>
  </si>
  <si>
    <t>法拉利488GTE 51号赛车</t>
  </si>
  <si>
    <t>奥然蛋卷桌户外折叠桌野餐装备露营桌椅套装户外铝合金（套装）</t>
  </si>
  <si>
    <t>https://item.jd.com/10051392895448.html</t>
  </si>
  <si>
    <t>家庭出游套餐一【小号折叠桌+折叠椅*4】</t>
  </si>
  <si>
    <t xml:space="preserve">探路者（TOREAD）登山包户外双肩包-TEBK80748铁蓝灰/黑色 </t>
  </si>
  <si>
    <t>https://item.jd.com/100033718044.html</t>
  </si>
  <si>
    <t>Apple iPad 10.2英寸平板电脑 2021年款</t>
  </si>
  <si>
    <t>https://item.jd.com/100014352499.html</t>
  </si>
  <si>
    <t>深空灰色</t>
  </si>
  <si>
    <t>手动咖啡豆研磨机</t>
  </si>
  <si>
    <t>https://item.jd.com/100005229426.html</t>
  </si>
  <si>
    <t>灰黑色</t>
  </si>
  <si>
    <t>胶囊咖啡机</t>
  </si>
  <si>
    <t>https://item.jd.com/100015068588.html</t>
  </si>
  <si>
    <t>王者荣耀 官方正版，蔡文姬+澜-晴雨小憩</t>
  </si>
  <si>
    <t>https://item.jd.com/100035055684.html</t>
  </si>
  <si>
    <t>蔡文姬+澜-晴雨小憩</t>
  </si>
  <si>
    <t>王者荣耀 官方正版 游戏周边-西施</t>
  </si>
  <si>
    <t>https://item.jd.com/100039257992.html</t>
  </si>
  <si>
    <t>西施</t>
  </si>
  <si>
    <t>王者荣耀 官方正版 游戏周边-李白</t>
  </si>
  <si>
    <t>https://item.jd.com/100019912483.html</t>
  </si>
  <si>
    <t>李白</t>
  </si>
  <si>
    <t xml:space="preserve"> YSL圣罗兰小金条口红 红棕色1966</t>
  </si>
  <si>
    <t>https://item.jd.com/100029079354.html</t>
  </si>
  <si>
    <t>红棕色1966</t>
  </si>
  <si>
    <t>米汤（ rice soup ）汽车头枕腰靠套</t>
  </si>
  <si>
    <t>https://item.jd.com/100013882005.html</t>
  </si>
  <si>
    <t>深空黑</t>
  </si>
  <si>
    <t>纽曼S400Lplus 汽车应急启动电源</t>
  </si>
  <si>
    <t>https://item.jd.com/5483574.html</t>
  </si>
  <si>
    <t>S400 2.0标准350A强启10000毫安</t>
  </si>
  <si>
    <t>牧高迪灭蚊灯</t>
  </si>
  <si>
    <t>https://item.jd.com/10031094301305.html</t>
  </si>
  <si>
    <t>松柏绿</t>
  </si>
  <si>
    <t>牧高笛（MOBIGARDEN）户外露营露营休闲秋千</t>
  </si>
  <si>
    <t>https://item.jd.com/100027024091.html</t>
  </si>
  <si>
    <t>象牙白</t>
  </si>
  <si>
    <t>露营三脚架风扇</t>
  </si>
  <si>
    <t>https://item.jd.com/10046160578371.html</t>
  </si>
  <si>
    <t xml:space="preserve">【高配充电版灰色】三脚架吊灯风扇+可挂/可立 </t>
  </si>
  <si>
    <t>牧高迪天幕</t>
  </si>
  <si>
    <t>https://item.jd.com/100008322703.html</t>
  </si>
  <si>
    <t>橄榄绿/象牙白</t>
  </si>
  <si>
    <t>猫王音响 原子唱机B612 MW-P1便携式复古蓝牙音箱</t>
  </si>
  <si>
    <t>https://item.jd.com/100000094375.html#crumb-wrap</t>
  </si>
  <si>
    <t>原野绿</t>
  </si>
  <si>
    <t>童心蓝</t>
  </si>
  <si>
    <t xml:space="preserve">大疆 DJI OM 4 SE 磁吸手机云台 防抖可折叠手机稳定器 </t>
  </si>
  <si>
    <t>https://item.jd.com/100013116109.html</t>
  </si>
  <si>
    <t>大疆 DJI OM 4 SE</t>
  </si>
  <si>
    <t xml:space="preserve"> 虎牌（TIGER）保温杯轻便迷你型</t>
  </si>
  <si>
    <t>https://item.jd.com/100013130089.html#crumb-wrap</t>
  </si>
  <si>
    <t>新石墨黑</t>
  </si>
  <si>
    <t>苏泊尔 SUPOR多用途锅</t>
  </si>
  <si>
    <t>https://item.jd.com/100005978119.html</t>
  </si>
  <si>
    <t>九阳空气炸锅</t>
  </si>
  <si>
    <t>https://item.jd.com/100009064379.html</t>
  </si>
  <si>
    <t>4.5升，一机多洁</t>
  </si>
  <si>
    <t>LINE FRIENDS minini PICNIC系列马克杯</t>
  </si>
  <si>
    <t>https://item.jd.com/10056793547055.html</t>
  </si>
  <si>
    <t>拍立得相机</t>
  </si>
  <si>
    <t xml:space="preserve"> https://item.jd.com/100018815692.html</t>
  </si>
  <si>
    <t>新升级mini7+白</t>
  </si>
  <si>
    <t>tbh野兽派家居长条抱枕男女</t>
  </si>
  <si>
    <t>https://item.jd.com/10031529242937.html</t>
  </si>
  <si>
    <t>THE BEAST 野兽派 小王子梦想家系列香氛车载香水</t>
  </si>
  <si>
    <t>https://item.jd.com/58951650465.html</t>
  </si>
  <si>
    <t>热气球款</t>
  </si>
  <si>
    <t>小米(MI)米家随手吸尘器</t>
  </si>
  <si>
    <t>https://item.jd.com/71982290488.html</t>
  </si>
  <si>
    <t>网易严选 帐篷户外遮阳棚 -4人帐篷 公园露营防水防风</t>
  </si>
  <si>
    <t>https://item.jd.com/12576044901.html</t>
  </si>
  <si>
    <t>3-4人，沙漠驼</t>
  </si>
  <si>
    <t>汽车遮阳伞前挡风玻璃遮阳挡车窗遮阳帘</t>
  </si>
  <si>
    <t>https://item.jd.com/10024332202570.html</t>
  </si>
  <si>
    <t xml:space="preserve">大号【升级加厚款-适用三厢车/SUV】配收纳皮套 </t>
  </si>
  <si>
    <t xml:space="preserve">3M车内除味新车除味除甲醛魔盒凝胶空气净化器 </t>
  </si>
  <si>
    <t>https://item.jd.com/5113974.html</t>
  </si>
  <si>
    <t>4s店同款，祛味祛醛</t>
  </si>
  <si>
    <t>小米充气泵</t>
  </si>
  <si>
    <t>https://item.jd.com/100011339015.html</t>
  </si>
  <si>
    <t>Boodain爆弹 高压无线洗车机家用高压水枪</t>
  </si>
  <si>
    <t>https://item.jd.com/100014802605.html</t>
  </si>
  <si>
    <t>【高配版】彩盒单电+洗车套装</t>
  </si>
  <si>
    <t>牧高笛（MOBIGARDEN）折叠椅</t>
  </si>
  <si>
    <t>https://item.jd.com/10052830271258.html#none</t>
  </si>
  <si>
    <t>石青蓝</t>
  </si>
  <si>
    <t>牧高笛野餐便携冷藏箱</t>
  </si>
  <si>
    <t>https://item.jd.com/100008806355.html</t>
  </si>
  <si>
    <t>橄榄绿17L</t>
  </si>
  <si>
    <t>牧高迪led照明灯</t>
  </si>
  <si>
    <t>https://item.jd.com/100017243002.html</t>
  </si>
  <si>
    <t>复古象牙白</t>
  </si>
  <si>
    <t>牧高迪睡袋</t>
  </si>
  <si>
    <t>https://item.jd.com/100017949363.html#crumb-wrap</t>
  </si>
  <si>
    <t>浅沙色2.2kg（左）</t>
  </si>
  <si>
    <t>岩谷便携式卡式炉</t>
  </si>
  <si>
    <t>https://item.jd.com/100008898805.html</t>
  </si>
  <si>
    <t>探险者 TAN XIAN ZHE 户外折叠野营车</t>
  </si>
  <si>
    <t>https://item.m.jd.com/product/100026630038.html</t>
  </si>
  <si>
    <t>黑色</t>
  </si>
  <si>
    <t xml:space="preserve">小米无线充电宝 原装30W 10000毫安时 </t>
  </si>
  <si>
    <t>https://item.jd.com/100008577999.html</t>
  </si>
  <si>
    <t xml:space="preserve">HUAWEI 华为手环7NFC版 9.99毫米轻薄设计 血氧自动检测 </t>
  </si>
  <si>
    <t>https://item.jd.com/100038002776.html</t>
  </si>
  <si>
    <t>曜石黑</t>
  </si>
  <si>
    <t>科罗恩微波炉加热专用饭盒</t>
  </si>
  <si>
    <t>https://item.jd.com/70332929462.html#crumb-wrap</t>
  </si>
  <si>
    <t>浅草灰+保温袋</t>
  </si>
  <si>
    <t>米家 小米电吹风</t>
  </si>
  <si>
    <t>https://item.jd.com/100008184939.html</t>
  </si>
  <si>
    <t xml:space="preserve"> 摩飞（Morphyrichards）榨汁杯</t>
  </si>
  <si>
    <t>https://item.jd.com/100019734923.html</t>
  </si>
  <si>
    <t>轻奢蓝</t>
  </si>
  <si>
    <t>欧舒丹明星手霜套装3支装</t>
  </si>
  <si>
    <t>https://item.jd.com/100000009384.html</t>
  </si>
  <si>
    <t>经典3支手霜礼盒</t>
  </si>
  <si>
    <t>CICIDO腰靠垫 汽车</t>
  </si>
  <si>
    <t>https://item.jd.com/100021205648.html</t>
  </si>
  <si>
    <t xml:space="preserve">LINE FRIENDS 车载香氛 </t>
  </si>
  <si>
    <t>https://item.jd.com/10057144336172.html</t>
  </si>
  <si>
    <t>布朗熊</t>
  </si>
  <si>
    <t>品胜数据线三合一快充6A/5A 苹果Type-C安卓</t>
  </si>
  <si>
    <t>https://item.jd.com/100021531284.html</t>
  </si>
  <si>
    <t>三合一线 6A/66w快充</t>
  </si>
  <si>
    <t>小米 魔方转换器 方形设计</t>
  </si>
  <si>
    <t>https://item.jd.com/10056341696036.html#crumb-wrap</t>
  </si>
  <si>
    <t>无线版</t>
  </si>
  <si>
    <t>Cyber Clean清洁软胶车内神器</t>
  </si>
  <si>
    <t>https://detail.tmall.com/item.htm?spm=a220m.1000858.1000725.141.50666e4ervhydA&amp;id=35879164964&amp;skuId=4245910421412&amp;areaId=110100&amp;user_id=1834007462&amp;cat_id=2&amp;is_b=1&amp;rn=9c3b6f59c3f254fa2ba67538dcbf9733</t>
  </si>
  <si>
    <t>车用罐装</t>
  </si>
  <si>
    <t xml:space="preserve">京东京造 车载手机支架 </t>
  </si>
  <si>
    <t>https://item.jd.com/100026143875.html</t>
  </si>
  <si>
    <t>双重夹持，重力锁紧出风口</t>
  </si>
  <si>
    <t>李宁冰袖冰丝防晒袖套男女护臂夏季</t>
  </si>
  <si>
    <t>https://item.jd.com/100025569072.html</t>
  </si>
  <si>
    <t>纯净白【一对装】男女通用</t>
  </si>
  <si>
    <t>费用合计：</t>
  </si>
  <si>
    <t>会议成本总计</t>
  </si>
  <si>
    <t>服务费</t>
  </si>
  <si>
    <t>税费</t>
  </si>
  <si>
    <t>含税总计</t>
  </si>
  <si>
    <t>报价说明：</t>
  </si>
  <si>
    <t>报价人/联系方式：</t>
  </si>
  <si>
    <t>日期：</t>
  </si>
  <si>
    <t>注：</t>
  </si>
  <si>
    <t>1、如果是指定的就直接把价格填上，在后面备注里面给出链接或参考出处。</t>
  </si>
  <si>
    <t>2、若没有指定的，就将具体需求填到备注里或单独出一个文档描述。</t>
  </si>
  <si>
    <t>3、表格中没有的条目，可自行增加，注意保留公式。</t>
  </si>
  <si>
    <t>4、供应商会按照此单需求返回最终报价。</t>
  </si>
  <si>
    <t>5、填写单价时，可参考“供应商报价”，此为签约报价，尽量不要高于此价。</t>
  </si>
  <si>
    <t>6、待全部都确认好后，此报价作为PO单的附件通过邮件进行确认，生成订单。</t>
  </si>
  <si>
    <t xml:space="preserve">         </t>
  </si>
  <si>
    <t>负责组别</t>
  </si>
  <si>
    <t>采购商品名称（名称、型号、颜色）</t>
  </si>
  <si>
    <t>EMS入库（商城）名称</t>
  </si>
  <si>
    <t>EMS入库（商城）SKU</t>
  </si>
  <si>
    <t>采购商品数量</t>
  </si>
  <si>
    <t>商品单价（人民币）</t>
  </si>
  <si>
    <t>商品总价（人民币）</t>
  </si>
  <si>
    <t>商品链接</t>
  </si>
  <si>
    <t>备注</t>
  </si>
  <si>
    <t>问答</t>
  </si>
  <si>
    <t>YCM6/极米家用投影仪 NEWplay特别版</t>
  </si>
  <si>
    <t>2022SQ6YCM052</t>
  </si>
  <si>
    <t>YCM6/玻妞（HOBOT）擦窗机器人</t>
  </si>
  <si>
    <t>2022SQ6YCM053</t>
  </si>
  <si>
    <t>YCM6/雷神 911Air星战荣耀版</t>
  </si>
  <si>
    <t>2022SQ6YCM054</t>
  </si>
  <si>
    <t>YCM6/小米 RedmiBookPro</t>
  </si>
  <si>
    <t>2022SQ6YCM055</t>
  </si>
  <si>
    <t xml:space="preserve">YCM6/HUAWEI WATCH GT3 PRO 华为手表 </t>
  </si>
  <si>
    <t>2022SQ6YCM056</t>
  </si>
  <si>
    <t>YCM6/华为 NOVA10 手机</t>
  </si>
  <si>
    <t>2022SQ6YCM057</t>
  </si>
  <si>
    <t>YCM6/荣耀70 IMX800 手机</t>
  </si>
  <si>
    <t>2022SQ6YCM058</t>
  </si>
  <si>
    <t>YCM6/徕芬吹风机 LF03闪银</t>
  </si>
  <si>
    <t>2022SQ6YCM059</t>
  </si>
  <si>
    <t>YCM6/Apple AirPods Pro 配无线充电盒</t>
  </si>
  <si>
    <t>2022SQ6YCM060</t>
  </si>
  <si>
    <t>YCM6/小米电动滑板车1S黑</t>
  </si>
  <si>
    <t>2022SQ6YCM061</t>
  </si>
  <si>
    <t>YCM6/Apple ipad Air 深空灰10.9英寸64G</t>
  </si>
  <si>
    <t>2022SQ6YCM062</t>
  </si>
  <si>
    <t>YCM6/小米手机 Redmi Note11 5G</t>
  </si>
  <si>
    <t>2022SQ6YCM065</t>
  </si>
  <si>
    <t>YCM6/Redmi K50手机 电竞版128G</t>
  </si>
  <si>
    <t>2022SQ6YCM066</t>
  </si>
  <si>
    <t>YCM6/特斯拉毛豆3 Y尾翼 碳纤纹哑光ABS</t>
  </si>
  <si>
    <t>2022SQ6YCM067</t>
  </si>
  <si>
    <t>YCM6/大疆 DJI OM5 雅典灰手机云台</t>
  </si>
  <si>
    <t>2021-LTXC0008-SC</t>
  </si>
  <si>
    <t>YCM6/凯路德野营双人牛津布帐篷</t>
  </si>
  <si>
    <t>2022SQ6YCM094</t>
  </si>
  <si>
    <t>YCM6/京造露营手推车 黑色</t>
  </si>
  <si>
    <t>2022SQ6YCM095</t>
  </si>
  <si>
    <t>YCM6/骆驼 露营天幕-摩卡色</t>
  </si>
  <si>
    <t>2022SQ6YCM098</t>
  </si>
  <si>
    <t>社区运营</t>
  </si>
  <si>
    <t>YCM6/vivo iQOO85 G电竞游戏手机</t>
  </si>
  <si>
    <t>2022SQ6YCM063</t>
  </si>
  <si>
    <t>YCM6/大疆 DJI Mini 2 航拍无人机</t>
  </si>
  <si>
    <t>2022SQ6YCM064</t>
  </si>
  <si>
    <t>YCM6/华为HUAWEI 原装车载充电器</t>
  </si>
  <si>
    <t>2022SQ6YCM068</t>
  </si>
  <si>
    <t>YCM6/乐高(LEGO)车模 法拉利488GTE</t>
  </si>
  <si>
    <t>2022SQ6YCM069</t>
  </si>
  <si>
    <t>YCM6/奥然户外套装（小号折叠桌+4折叠椅）</t>
  </si>
  <si>
    <t>2022SQ6YCM070</t>
  </si>
  <si>
    <t>YCM6/探路者登山包户外双肩包铁蓝灰</t>
  </si>
  <si>
    <t>2022SQ6YCM071</t>
  </si>
  <si>
    <t>YCM6/Apple iPad 10.2英寸平板电脑 2021年款</t>
  </si>
  <si>
    <t>2022SQ6YCM072</t>
  </si>
  <si>
    <t>YCM6/手动咖啡豆研磨机</t>
  </si>
  <si>
    <t>2022SQ6YCM073</t>
  </si>
  <si>
    <t>YCM6/米家S1301胶囊咖啡机</t>
  </si>
  <si>
    <t>2022SQ6YCM074</t>
  </si>
  <si>
    <t>YCM6/王者荣耀官方正版手办 蔡文姬+澜</t>
  </si>
  <si>
    <t>2022SQ6YCM075</t>
  </si>
  <si>
    <t>YCM6/王者荣耀官方正版手办 西施</t>
  </si>
  <si>
    <t>2022SQ6YCM076</t>
  </si>
  <si>
    <t>YCM6/王者荣耀官方正版手办 李白</t>
  </si>
  <si>
    <t>2022SQ6YCM077</t>
  </si>
  <si>
    <t>YCM6/ YSL圣罗兰小金条口红 红棕色1966</t>
  </si>
  <si>
    <t>2022SQ6YCM078</t>
  </si>
  <si>
    <t>YCM6/米汤（ rice soup ）汽车头枕腰靠套</t>
  </si>
  <si>
    <t>2022SQ6YCM079</t>
  </si>
  <si>
    <t>YCM6/纽曼S400Lplus 汽车应急启动电源</t>
  </si>
  <si>
    <t>2022SQ6YCM080</t>
  </si>
  <si>
    <t>YCM6/牧高迪灭蚊灯 松柏绿</t>
  </si>
  <si>
    <t>2022SQ6YCM081</t>
  </si>
  <si>
    <t>YCM6/牧高笛户外露营露营休闲秋千 象牙白</t>
  </si>
  <si>
    <t>2022SQ6YCM082</t>
  </si>
  <si>
    <t>YCM6/露营三脚架风扇 充电版灰色</t>
  </si>
  <si>
    <t>2022SQ6YCM083</t>
  </si>
  <si>
    <t>YCM6/牧高迪天幕 橄榄绿/象牙白</t>
  </si>
  <si>
    <t>2022SQ6YCM084</t>
  </si>
  <si>
    <t>YCM6/猫王音响 原子唱机-原野绿</t>
  </si>
  <si>
    <t>2022SQ6YCM085</t>
  </si>
  <si>
    <t>YCM6/猫王音响 原子唱机-童心蓝</t>
  </si>
  <si>
    <t>2022SQ6YCM086</t>
  </si>
  <si>
    <t>YCM6/大疆 DJI OM 4 SE 磁吸手机云台</t>
  </si>
  <si>
    <t>2022SQ5GY045</t>
  </si>
  <si>
    <t>YCM6/ 虎牌（TIGER）保温杯迷你型-石墨黑</t>
  </si>
  <si>
    <t>2022SQ6YCM087</t>
  </si>
  <si>
    <t>YCM6/苏泊尔 SUPOR多用途锅</t>
  </si>
  <si>
    <t>2022SQ6YCM088</t>
  </si>
  <si>
    <t>YCM6/九阳空气炸锅4.5L</t>
  </si>
  <si>
    <t>2022SQ6YCM089</t>
  </si>
  <si>
    <t>YCM6/LINE FRIENDS minini PICNIC马克杯</t>
  </si>
  <si>
    <t>2022SQ6YCM090</t>
  </si>
  <si>
    <t>YCM6/富士instax拍立得相机 mini7+白</t>
  </si>
  <si>
    <t>2022SQ6YCM091</t>
  </si>
  <si>
    <t>YCM6/tbh野兽派家居一朵大花长条抱枕</t>
  </si>
  <si>
    <t>2022SQ6YCM092</t>
  </si>
  <si>
    <t>YCM6/野兽派小王子梦想家车载香水热气球款</t>
  </si>
  <si>
    <t>2022SQ6YCM093</t>
  </si>
  <si>
    <t>YCM6/小米(MI)米家随手吸尘器</t>
  </si>
  <si>
    <t>2022SQ6YCM096</t>
  </si>
  <si>
    <t>YCM6/网易严选 户外遮阳棚4人帐篷-沙漠驼</t>
  </si>
  <si>
    <t>2022SQ6YCM097</t>
  </si>
  <si>
    <t>YCM6/汽车遮阳伞前挡风玻璃遮阳大号</t>
  </si>
  <si>
    <t>2022SQ6YCM099</t>
  </si>
  <si>
    <t xml:space="preserve">YCM6/3M车内除味除甲醛魔盒凝胶空气净化器 </t>
  </si>
  <si>
    <t>2022SQ6YCM100</t>
  </si>
  <si>
    <t>YCM6/小米充气泵</t>
  </si>
  <si>
    <t>2022SQ6YCM101</t>
  </si>
  <si>
    <t>YCM6/Boodain爆弹 家用高压无线洗车机</t>
  </si>
  <si>
    <t>2022SQ6YCM102</t>
  </si>
  <si>
    <t>YCM6/牧高笛折叠椅 石青蓝</t>
  </si>
  <si>
    <t>2022SQ6YCM103</t>
  </si>
  <si>
    <t>YCM6/牧高笛便携冷藏箱NX20671027橄榄绿17L</t>
  </si>
  <si>
    <t>2022SQ6YCM104</t>
  </si>
  <si>
    <t>YCM6/牧高迪led照明灯-象牙白</t>
  </si>
  <si>
    <t>2022SQ6YCM105</t>
  </si>
  <si>
    <t>YCM6/牧高迪睡袋-浅沙色</t>
  </si>
  <si>
    <t>2022SQ6YCM106</t>
  </si>
  <si>
    <t>YCM6/岩谷便携式卡式炉</t>
  </si>
  <si>
    <t>2022SQ6YCM107</t>
  </si>
  <si>
    <t>YCM6/探险者户外折叠野营车-黑色</t>
  </si>
  <si>
    <t>2022SQ6YCM108</t>
  </si>
  <si>
    <t>YCM6/小米无线充电宝 30W 1W毫安时</t>
  </si>
  <si>
    <t>2022SQ6YCM109</t>
  </si>
  <si>
    <t>YCM6/HUAWEI 华为手环7NFC版-曜石黑</t>
  </si>
  <si>
    <t>2022SQ6YCM110</t>
  </si>
  <si>
    <t>YCM6/科罗恩微波炉加热专用饭盒-浅草灰</t>
  </si>
  <si>
    <t>2022SQ6YCM111</t>
  </si>
  <si>
    <t>YCM6/米家 小米电吹风H300</t>
  </si>
  <si>
    <t>2022SQ6YCM112</t>
  </si>
  <si>
    <t>YCM6/ 摩飞榨汁杯-轻奢蓝</t>
  </si>
  <si>
    <t>2022SQ6YCM113</t>
  </si>
  <si>
    <t>YCM6/欧舒丹明星手霜套装3支装</t>
  </si>
  <si>
    <t>2022SQ6YCM114</t>
  </si>
  <si>
    <t>YCM6/CICIDO汽车腰靠垫-黑色</t>
  </si>
  <si>
    <t>2022SQ6YCM115</t>
  </si>
  <si>
    <t xml:space="preserve">YCM6/LINE FRIENDS车载香氛布朗熊 </t>
  </si>
  <si>
    <t>2022SQ6YCM116</t>
  </si>
  <si>
    <t>YCM6/品胜数据线三合一快充电线</t>
  </si>
  <si>
    <t>2022SQ6YCM117</t>
  </si>
  <si>
    <t>YCM6/小米 魔方转换器 无限版</t>
  </si>
  <si>
    <t>2022SQ6YCM118</t>
  </si>
  <si>
    <t>YCM6/Cyber Clean清洁软胶车内神器</t>
  </si>
  <si>
    <t>2022SQ6YCM119</t>
  </si>
  <si>
    <t xml:space="preserve">YCM6/京东京造 车载手机支架 </t>
  </si>
  <si>
    <t>2022SQ6YCM120</t>
  </si>
  <si>
    <t>YCM6/李宁冰袖冰丝防晒袖套-纯净白一对装</t>
  </si>
  <si>
    <t>2022SQ6YCM121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</si>
</sst>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2">
    <font>
      <sz val="12"/>
      <name val="宋体"/>
      <charset val="134"/>
    </font>
    <font>
      <sz val="10"/>
      <name val="微软雅黑"/>
      <charset val="134"/>
    </font>
    <font>
      <sz val="11"/>
      <name val="DengXian"/>
      <charset val="134"/>
      <scheme val="minor"/>
    </font>
    <font>
      <b/>
      <sz val="10"/>
      <name val="微软雅黑"/>
      <charset val="134"/>
    </font>
    <font>
      <u/>
      <sz val="10"/>
      <name val="微软雅黑"/>
      <charset val="134"/>
    </font>
    <font>
      <b/>
      <sz val="11"/>
      <name val="DengXian"/>
      <charset val="134"/>
      <scheme val="minor"/>
    </font>
    <font>
      <b/>
      <sz val="10"/>
      <color rgb="FFFF0000"/>
      <name val="微软雅黑"/>
      <charset val="134"/>
    </font>
    <font>
      <b/>
      <i/>
      <sz val="10"/>
      <name val="微软雅黑"/>
      <charset val="134"/>
    </font>
    <font>
      <b/>
      <u/>
      <sz val="10"/>
      <name val="微软雅黑"/>
      <charset val="134"/>
    </font>
    <font>
      <b/>
      <u/>
      <sz val="10"/>
      <color rgb="FFFF0000"/>
      <name val="微软雅黑"/>
      <charset val="134"/>
    </font>
    <font>
      <sz val="10"/>
      <color rgb="FFFF0000"/>
      <name val="微软雅黑"/>
      <charset val="134"/>
    </font>
    <font>
      <b/>
      <u val="singleAccounting"/>
      <sz val="10"/>
      <color rgb="FFFF0000"/>
      <name val="微软雅黑"/>
      <charset val="134"/>
    </font>
    <font>
      <sz val="11"/>
      <color theme="1"/>
      <name val="DengXian"/>
      <charset val="134"/>
      <scheme val="minor"/>
    </font>
    <font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u/>
      <sz val="12"/>
      <color indexed="12"/>
      <name val="宋体"/>
      <charset val="134"/>
    </font>
    <font>
      <u/>
      <sz val="11"/>
      <color rgb="FF80008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8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5" fillId="16" borderId="11" applyNumberFormat="0" applyAlignment="0" applyProtection="0">
      <alignment vertical="center"/>
    </xf>
    <xf numFmtId="0" fontId="26" fillId="16" borderId="7" applyNumberFormat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</cellStyleXfs>
  <cellXfs count="8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1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0" xfId="0" applyNumberFormat="1" applyFont="1" applyFill="1" applyAlignment="1">
      <alignment horizontal="left" vertical="center"/>
    </xf>
    <xf numFmtId="0" fontId="2" fillId="2" borderId="0" xfId="0" applyNumberFormat="1" applyFont="1" applyFill="1" applyAlignment="1">
      <alignment horizontal="left" vertical="center"/>
    </xf>
    <xf numFmtId="0" fontId="2" fillId="2" borderId="0" xfId="0" applyNumberFormat="1" applyFont="1" applyFill="1" applyAlignment="1">
      <alignment vertical="center"/>
    </xf>
    <xf numFmtId="0" fontId="1" fillId="3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43" fontId="3" fillId="3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43" fontId="1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/>
    </xf>
    <xf numFmtId="0" fontId="3" fillId="5" borderId="3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49" fontId="3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1" xfId="10" applyFont="1" applyFill="1" applyBorder="1" applyAlignment="1" applyProtection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43" fontId="6" fillId="0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43" fontId="9" fillId="6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9" fontId="1" fillId="3" borderId="2" xfId="0" applyNumberFormat="1" applyFont="1" applyFill="1" applyBorder="1" applyAlignment="1">
      <alignment horizontal="right" vertical="center"/>
    </xf>
    <xf numFmtId="9" fontId="1" fillId="3" borderId="6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9" fontId="1" fillId="3" borderId="6" xfId="0" applyNumberFormat="1" applyFont="1" applyFill="1" applyBorder="1" applyAlignment="1">
      <alignment horizontal="center" vertical="center"/>
    </xf>
    <xf numFmtId="43" fontId="10" fillId="3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43" fontId="11" fillId="7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center" vertical="center"/>
    </xf>
    <xf numFmtId="31" fontId="1" fillId="3" borderId="0" xfId="0" applyNumberFormat="1" applyFont="1" applyFill="1" applyBorder="1" applyAlignment="1">
      <alignment horizontal="left" vertical="center"/>
    </xf>
    <xf numFmtId="43" fontId="1" fillId="3" borderId="0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right" vertical="center"/>
    </xf>
    <xf numFmtId="177" fontId="1" fillId="0" borderId="1" xfId="0" applyNumberFormat="1" applyFont="1" applyFill="1" applyBorder="1" applyAlignment="1">
      <alignment horizontal="left" vertical="center"/>
    </xf>
    <xf numFmtId="49" fontId="8" fillId="3" borderId="1" xfId="0" applyNumberFormat="1" applyFont="1" applyFill="1" applyBorder="1" applyAlignment="1">
      <alignment horizontal="left" vertical="center"/>
    </xf>
    <xf numFmtId="176" fontId="1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/>
    </xf>
    <xf numFmtId="49" fontId="1" fillId="3" borderId="0" xfId="0" applyNumberFormat="1" applyFont="1" applyFill="1" applyBorder="1" applyAlignment="1">
      <alignment horizontal="left" vertical="center"/>
    </xf>
    <xf numFmtId="176" fontId="1" fillId="3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381000</xdr:colOff>
      <xdr:row>0</xdr:row>
      <xdr:rowOff>419100</xdr:rowOff>
    </xdr:from>
    <xdr:to>
      <xdr:col>6</xdr:col>
      <xdr:colOff>469900</xdr:colOff>
      <xdr:row>3</xdr:row>
      <xdr:rowOff>38100</xdr:rowOff>
    </xdr:to>
    <xdr:sp>
      <xdr:nvSpPr>
        <xdr:cNvPr id="9100" name="WordArt 2"/>
        <xdr:cNvSpPr>
          <a:spLocks noChangeArrowheads="1" noChangeShapeType="1" noTextEdit="1"/>
        </xdr:cNvSpPr>
      </xdr:nvSpPr>
      <xdr:spPr>
        <a:xfrm>
          <a:off x="5175250" y="419100"/>
          <a:ext cx="2070100" cy="5492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CN" altLang="en-US" sz="3600" b="1" kern="10" spc="0">
              <a:ln w="9525">
                <a:solidFill>
                  <a:srgbClr val="000000"/>
                </a:solidFill>
                <a:round/>
              </a:ln>
              <a:solidFill>
                <a:srgbClr val="FFFFFF"/>
              </a:solidFill>
              <a:latin typeface="宋体" panose="02010600030101010101" pitchFamily="7" charset="-122"/>
              <a:ea typeface="宋体" panose="02010600030101010101" pitchFamily="7" charset="-122"/>
            </a:rPr>
            <a:t>预 算 单</a:t>
          </a:r>
          <a:endParaRPr lang="zh-CN" altLang="en-US" sz="3600" b="1" kern="10" spc="0">
            <a:ln w="9525">
              <a:solidFill>
                <a:srgbClr val="000000"/>
              </a:solidFill>
              <a:round/>
            </a:ln>
            <a:solidFill>
              <a:srgbClr val="FFFFFF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https://item.jd.com/10053639540019.html" TargetMode="External"/><Relationship Id="rId3" Type="http://schemas.openxmlformats.org/officeDocument/2006/relationships/hyperlink" Target="https://item.jd.com/100021927652.html" TargetMode="External"/><Relationship Id="rId2" Type="http://schemas.openxmlformats.org/officeDocument/2006/relationships/hyperlink" Target="https://item.jd.com/100018761111.html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item.jd.com/10053639540019.html" TargetMode="External"/><Relationship Id="rId2" Type="http://schemas.openxmlformats.org/officeDocument/2006/relationships/hyperlink" Target="https://item.jd.com/100021927652.html" TargetMode="External"/><Relationship Id="rId1" Type="http://schemas.openxmlformats.org/officeDocument/2006/relationships/hyperlink" Target="https://item.jd.com/10001876111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6"/>
  <sheetViews>
    <sheetView tabSelected="1" zoomScale="90" zoomScaleNormal="90" workbookViewId="0">
      <selection activeCell="F10" sqref="F10"/>
    </sheetView>
  </sheetViews>
  <sheetFormatPr defaultColWidth="11" defaultRowHeight="14.5"/>
  <cols>
    <col min="1" max="1" width="22.6666666666667" style="31" customWidth="1"/>
    <col min="2" max="2" width="31.5833333333333" style="31" customWidth="1"/>
    <col min="3" max="3" width="8.66666666666667" style="32" customWidth="1"/>
    <col min="4" max="6" width="8.66666666666667" style="31" customWidth="1"/>
    <col min="7" max="7" width="7.66666666666667" style="32" customWidth="1"/>
    <col min="8" max="8" width="10.9166666666667" style="32" customWidth="1"/>
    <col min="9" max="9" width="17.1666666666667" style="31" customWidth="1"/>
    <col min="10" max="10" width="27.75" style="31" customWidth="1"/>
    <col min="11" max="16384" width="11" style="31"/>
  </cols>
  <sheetData>
    <row r="1" ht="44.25" customHeight="1" spans="1:9">
      <c r="A1" s="33"/>
      <c r="B1" s="34"/>
      <c r="C1" s="35"/>
      <c r="D1" s="34"/>
      <c r="E1" s="34"/>
      <c r="F1" s="34"/>
      <c r="G1" s="35"/>
      <c r="H1" s="35"/>
      <c r="I1" s="34"/>
    </row>
    <row r="2" spans="1:9">
      <c r="A2" s="36" t="s">
        <v>0</v>
      </c>
      <c r="B2" s="36"/>
      <c r="C2" s="35"/>
      <c r="D2" s="36"/>
      <c r="E2" s="35"/>
      <c r="F2" s="35"/>
      <c r="G2" s="35"/>
      <c r="H2" s="35"/>
      <c r="I2" s="35"/>
    </row>
    <row r="3" s="29" customFormat="1" spans="1:9">
      <c r="A3" s="36" t="s">
        <v>1</v>
      </c>
      <c r="B3" s="36"/>
      <c r="C3" s="35"/>
      <c r="D3" s="36"/>
      <c r="E3" s="34"/>
      <c r="F3" s="34"/>
      <c r="G3" s="35"/>
      <c r="H3" s="35"/>
      <c r="I3" s="35"/>
    </row>
    <row r="4" s="29" customFormat="1" spans="1:9">
      <c r="A4" s="36" t="s">
        <v>2</v>
      </c>
      <c r="B4" s="35"/>
      <c r="C4" s="35"/>
      <c r="D4" s="35"/>
      <c r="E4" s="34"/>
      <c r="F4" s="34"/>
      <c r="G4" s="35"/>
      <c r="H4" s="35"/>
      <c r="I4" s="35"/>
    </row>
    <row r="5" s="29" customFormat="1" spans="1:9">
      <c r="A5" s="36" t="s">
        <v>3</v>
      </c>
      <c r="B5" s="36"/>
      <c r="C5" s="35"/>
      <c r="D5" s="36"/>
      <c r="E5" s="34"/>
      <c r="F5" s="34"/>
      <c r="G5" s="35"/>
      <c r="H5" s="35"/>
      <c r="I5" s="35"/>
    </row>
    <row r="6" s="29" customFormat="1" spans="1:9">
      <c r="A6" s="36" t="s">
        <v>4</v>
      </c>
      <c r="B6" s="36"/>
      <c r="C6" s="35"/>
      <c r="D6" s="36"/>
      <c r="E6" s="34"/>
      <c r="F6" s="34"/>
      <c r="G6" s="35"/>
      <c r="H6" s="35"/>
      <c r="I6" s="35"/>
    </row>
    <row r="7" ht="25" customHeight="1" spans="1:10">
      <c r="A7" s="37" t="s">
        <v>5</v>
      </c>
      <c r="B7" s="37"/>
      <c r="C7" s="37"/>
      <c r="D7" s="37"/>
      <c r="E7" s="37"/>
      <c r="F7" s="37"/>
      <c r="G7" s="38" t="s">
        <v>6</v>
      </c>
      <c r="H7" s="39"/>
      <c r="I7" s="49"/>
      <c r="J7" s="50"/>
    </row>
    <row r="8" ht="25" customHeight="1" spans="1:13">
      <c r="A8" s="40" t="s">
        <v>7</v>
      </c>
      <c r="B8" s="41" t="s">
        <v>5</v>
      </c>
      <c r="C8" s="40" t="s">
        <v>8</v>
      </c>
      <c r="D8" s="40" t="s">
        <v>9</v>
      </c>
      <c r="E8" s="40" t="s">
        <v>10</v>
      </c>
      <c r="F8" s="40" t="s">
        <v>11</v>
      </c>
      <c r="G8" s="42" t="s">
        <v>12</v>
      </c>
      <c r="H8" s="42" t="s">
        <v>13</v>
      </c>
      <c r="I8" s="51" t="s">
        <v>14</v>
      </c>
      <c r="J8" s="50" t="s">
        <v>15</v>
      </c>
      <c r="K8" s="52" t="s">
        <v>16</v>
      </c>
      <c r="L8" s="52" t="s">
        <v>17</v>
      </c>
      <c r="M8" s="53" t="s">
        <v>18</v>
      </c>
    </row>
    <row r="9" s="30" customFormat="1" ht="25" customHeight="1" spans="1:13">
      <c r="A9" s="43" t="s">
        <v>19</v>
      </c>
      <c r="B9" s="44" t="s">
        <v>20</v>
      </c>
      <c r="C9" s="45">
        <v>1</v>
      </c>
      <c r="D9" s="45" t="s">
        <v>21</v>
      </c>
      <c r="E9" s="45">
        <v>1</v>
      </c>
      <c r="F9" s="45" t="s">
        <v>22</v>
      </c>
      <c r="G9" s="45">
        <v>1899</v>
      </c>
      <c r="H9" s="46">
        <f t="shared" ref="H9:H24" si="0">C9*G9</f>
        <v>1899</v>
      </c>
      <c r="I9" s="54" t="s">
        <v>23</v>
      </c>
      <c r="J9" s="55" t="s">
        <v>24</v>
      </c>
      <c r="K9" s="45">
        <f t="shared" ref="K9:K24" si="1">G9*8%</f>
        <v>151.92</v>
      </c>
      <c r="L9" s="45">
        <f t="shared" ref="L9:L24" si="2">(G9+K9)*13%</f>
        <v>266.6196</v>
      </c>
      <c r="M9" s="56">
        <f t="shared" ref="M9:M24" si="3">G9+K9+L9</f>
        <v>2317.5396</v>
      </c>
    </row>
    <row r="10" s="30" customFormat="1" ht="25" customHeight="1" spans="1:13">
      <c r="A10" s="47"/>
      <c r="B10" s="44" t="s">
        <v>25</v>
      </c>
      <c r="C10" s="45">
        <v>1</v>
      </c>
      <c r="D10" s="45" t="s">
        <v>21</v>
      </c>
      <c r="E10" s="45">
        <v>1</v>
      </c>
      <c r="F10" s="45" t="s">
        <v>22</v>
      </c>
      <c r="G10" s="45">
        <v>1680</v>
      </c>
      <c r="H10" s="46">
        <f t="shared" si="0"/>
        <v>1680</v>
      </c>
      <c r="I10" s="54" t="s">
        <v>26</v>
      </c>
      <c r="J10" s="55" t="s">
        <v>27</v>
      </c>
      <c r="K10" s="45">
        <f t="shared" si="1"/>
        <v>134.4</v>
      </c>
      <c r="L10" s="45">
        <f t="shared" si="2"/>
        <v>235.872</v>
      </c>
      <c r="M10" s="56">
        <f t="shared" si="3"/>
        <v>2050.272</v>
      </c>
    </row>
    <row r="11" s="30" customFormat="1" ht="25" customHeight="1" spans="1:13">
      <c r="A11" s="47"/>
      <c r="B11" s="44" t="s">
        <v>28</v>
      </c>
      <c r="C11" s="45">
        <v>1</v>
      </c>
      <c r="D11" s="45" t="s">
        <v>21</v>
      </c>
      <c r="E11" s="45">
        <v>1</v>
      </c>
      <c r="F11" s="45" t="s">
        <v>22</v>
      </c>
      <c r="G11" s="45">
        <v>6299</v>
      </c>
      <c r="H11" s="46">
        <f t="shared" si="0"/>
        <v>6299</v>
      </c>
      <c r="I11" s="54" t="s">
        <v>29</v>
      </c>
      <c r="J11" s="55" t="s">
        <v>30</v>
      </c>
      <c r="K11" s="45">
        <f t="shared" si="1"/>
        <v>503.92</v>
      </c>
      <c r="L11" s="45">
        <f t="shared" si="2"/>
        <v>884.3796</v>
      </c>
      <c r="M11" s="56">
        <f t="shared" si="3"/>
        <v>7687.2996</v>
      </c>
    </row>
    <row r="12" s="30" customFormat="1" ht="25" customHeight="1" spans="1:13">
      <c r="A12" s="47"/>
      <c r="B12" s="44" t="s">
        <v>31</v>
      </c>
      <c r="C12" s="45">
        <v>1</v>
      </c>
      <c r="D12" s="45" t="s">
        <v>21</v>
      </c>
      <c r="E12" s="45">
        <v>1</v>
      </c>
      <c r="F12" s="45" t="s">
        <v>22</v>
      </c>
      <c r="G12" s="45">
        <v>4599</v>
      </c>
      <c r="H12" s="46">
        <f t="shared" si="0"/>
        <v>4599</v>
      </c>
      <c r="I12" s="57" t="s">
        <v>32</v>
      </c>
      <c r="J12" s="55" t="s">
        <v>33</v>
      </c>
      <c r="K12" s="45">
        <f t="shared" si="1"/>
        <v>367.92</v>
      </c>
      <c r="L12" s="45">
        <f t="shared" si="2"/>
        <v>645.6996</v>
      </c>
      <c r="M12" s="56">
        <f t="shared" si="3"/>
        <v>5612.6196</v>
      </c>
    </row>
    <row r="13" s="30" customFormat="1" ht="25" customHeight="1" spans="1:13">
      <c r="A13" s="47"/>
      <c r="B13" s="44" t="s">
        <v>34</v>
      </c>
      <c r="C13" s="45">
        <v>2</v>
      </c>
      <c r="D13" s="45" t="s">
        <v>21</v>
      </c>
      <c r="E13" s="45">
        <v>1</v>
      </c>
      <c r="F13" s="45" t="s">
        <v>22</v>
      </c>
      <c r="G13" s="45">
        <v>4638</v>
      </c>
      <c r="H13" s="46">
        <f t="shared" si="0"/>
        <v>9276</v>
      </c>
      <c r="I13" s="54" t="s">
        <v>35</v>
      </c>
      <c r="J13" s="55" t="s">
        <v>36</v>
      </c>
      <c r="K13" s="45">
        <f t="shared" si="1"/>
        <v>371.04</v>
      </c>
      <c r="L13" s="45">
        <f t="shared" si="2"/>
        <v>651.1752</v>
      </c>
      <c r="M13" s="56">
        <f t="shared" si="3"/>
        <v>5660.2152</v>
      </c>
    </row>
    <row r="14" s="30" customFormat="1" ht="25" customHeight="1" spans="1:13">
      <c r="A14" s="47"/>
      <c r="B14" s="44" t="s">
        <v>37</v>
      </c>
      <c r="C14" s="45">
        <v>3</v>
      </c>
      <c r="D14" s="45" t="s">
        <v>21</v>
      </c>
      <c r="E14" s="45">
        <v>1</v>
      </c>
      <c r="F14" s="45" t="s">
        <v>22</v>
      </c>
      <c r="G14" s="45">
        <v>2999</v>
      </c>
      <c r="H14" s="46">
        <f t="shared" si="0"/>
        <v>8997</v>
      </c>
      <c r="I14" s="54" t="s">
        <v>38</v>
      </c>
      <c r="J14" s="55" t="s">
        <v>39</v>
      </c>
      <c r="K14" s="45">
        <f t="shared" si="1"/>
        <v>239.92</v>
      </c>
      <c r="L14" s="45">
        <f t="shared" si="2"/>
        <v>421.0596</v>
      </c>
      <c r="M14" s="56">
        <f t="shared" si="3"/>
        <v>3659.9796</v>
      </c>
    </row>
    <row r="15" s="30" customFormat="1" ht="25" customHeight="1" spans="1:13">
      <c r="A15" s="47"/>
      <c r="B15" s="44" t="s">
        <v>40</v>
      </c>
      <c r="C15" s="45">
        <v>3</v>
      </c>
      <c r="D15" s="45" t="s">
        <v>21</v>
      </c>
      <c r="E15" s="45">
        <v>1</v>
      </c>
      <c r="F15" s="45" t="s">
        <v>22</v>
      </c>
      <c r="G15" s="45">
        <v>2699</v>
      </c>
      <c r="H15" s="46">
        <f t="shared" si="0"/>
        <v>8097</v>
      </c>
      <c r="I15" s="54" t="s">
        <v>41</v>
      </c>
      <c r="J15" s="55" t="s">
        <v>42</v>
      </c>
      <c r="K15" s="45">
        <f t="shared" si="1"/>
        <v>215.92</v>
      </c>
      <c r="L15" s="45">
        <f t="shared" si="2"/>
        <v>378.9396</v>
      </c>
      <c r="M15" s="56">
        <f t="shared" si="3"/>
        <v>3293.8596</v>
      </c>
    </row>
    <row r="16" s="30" customFormat="1" ht="25" customHeight="1" spans="1:13">
      <c r="A16" s="47"/>
      <c r="B16" s="44" t="s">
        <v>43</v>
      </c>
      <c r="C16" s="45">
        <v>3</v>
      </c>
      <c r="D16" s="45" t="s">
        <v>21</v>
      </c>
      <c r="E16" s="45">
        <v>1</v>
      </c>
      <c r="F16" s="45" t="s">
        <v>22</v>
      </c>
      <c r="G16" s="45">
        <v>799</v>
      </c>
      <c r="H16" s="46">
        <f t="shared" si="0"/>
        <v>2397</v>
      </c>
      <c r="I16" s="54" t="s">
        <v>44</v>
      </c>
      <c r="J16" s="55" t="s">
        <v>45</v>
      </c>
      <c r="K16" s="45">
        <f t="shared" si="1"/>
        <v>63.92</v>
      </c>
      <c r="L16" s="45">
        <f t="shared" si="2"/>
        <v>112.1796</v>
      </c>
      <c r="M16" s="56">
        <f t="shared" si="3"/>
        <v>975.0996</v>
      </c>
    </row>
    <row r="17" s="30" customFormat="1" ht="25" customHeight="1" spans="1:13">
      <c r="A17" s="47"/>
      <c r="B17" s="44" t="s">
        <v>46</v>
      </c>
      <c r="C17" s="45">
        <v>3</v>
      </c>
      <c r="D17" s="45" t="s">
        <v>21</v>
      </c>
      <c r="E17" s="45">
        <v>1</v>
      </c>
      <c r="F17" s="45" t="s">
        <v>22</v>
      </c>
      <c r="G17" s="45">
        <v>1599</v>
      </c>
      <c r="H17" s="46">
        <f t="shared" si="0"/>
        <v>4797</v>
      </c>
      <c r="I17" s="54" t="s">
        <v>47</v>
      </c>
      <c r="J17" s="55" t="s">
        <v>48</v>
      </c>
      <c r="K17" s="45">
        <f t="shared" si="1"/>
        <v>127.92</v>
      </c>
      <c r="L17" s="45">
        <f t="shared" si="2"/>
        <v>224.4996</v>
      </c>
      <c r="M17" s="56">
        <f t="shared" si="3"/>
        <v>1951.4196</v>
      </c>
    </row>
    <row r="18" s="30" customFormat="1" ht="25" customHeight="1" spans="1:13">
      <c r="A18" s="47"/>
      <c r="B18" s="44" t="s">
        <v>49</v>
      </c>
      <c r="C18" s="45">
        <v>3</v>
      </c>
      <c r="D18" s="45" t="s">
        <v>21</v>
      </c>
      <c r="E18" s="45">
        <v>1</v>
      </c>
      <c r="F18" s="45" t="s">
        <v>22</v>
      </c>
      <c r="G18" s="45">
        <v>2199</v>
      </c>
      <c r="H18" s="46">
        <f t="shared" si="0"/>
        <v>6597</v>
      </c>
      <c r="I18" s="54" t="s">
        <v>50</v>
      </c>
      <c r="J18" s="55" t="s">
        <v>51</v>
      </c>
      <c r="K18" s="45">
        <f t="shared" si="1"/>
        <v>175.92</v>
      </c>
      <c r="L18" s="45">
        <f t="shared" si="2"/>
        <v>308.7396</v>
      </c>
      <c r="M18" s="56">
        <f t="shared" si="3"/>
        <v>2683.6596</v>
      </c>
    </row>
    <row r="19" s="30" customFormat="1" ht="25" customHeight="1" spans="1:13">
      <c r="A19" s="47"/>
      <c r="B19" s="44" t="s">
        <v>52</v>
      </c>
      <c r="C19" s="45">
        <v>3</v>
      </c>
      <c r="D19" s="45" t="s">
        <v>21</v>
      </c>
      <c r="E19" s="45">
        <v>1</v>
      </c>
      <c r="F19" s="45" t="s">
        <v>22</v>
      </c>
      <c r="G19" s="45">
        <v>4399</v>
      </c>
      <c r="H19" s="46">
        <f t="shared" si="0"/>
        <v>13197</v>
      </c>
      <c r="I19" s="54" t="s">
        <v>53</v>
      </c>
      <c r="J19" s="55" t="s">
        <v>54</v>
      </c>
      <c r="K19" s="45">
        <f t="shared" si="1"/>
        <v>351.92</v>
      </c>
      <c r="L19" s="45">
        <f t="shared" si="2"/>
        <v>617.6196</v>
      </c>
      <c r="M19" s="56">
        <f t="shared" si="3"/>
        <v>5368.5396</v>
      </c>
    </row>
    <row r="20" s="30" customFormat="1" ht="25" customHeight="1" spans="1:13">
      <c r="A20" s="47"/>
      <c r="B20" s="44" t="s">
        <v>55</v>
      </c>
      <c r="C20" s="45">
        <v>5</v>
      </c>
      <c r="D20" s="45" t="s">
        <v>21</v>
      </c>
      <c r="E20" s="45">
        <v>1</v>
      </c>
      <c r="F20" s="45" t="s">
        <v>22</v>
      </c>
      <c r="G20" s="45">
        <v>1599</v>
      </c>
      <c r="H20" s="46">
        <f t="shared" si="0"/>
        <v>7995</v>
      </c>
      <c r="I20" s="54" t="s">
        <v>56</v>
      </c>
      <c r="J20" s="55" t="s">
        <v>57</v>
      </c>
      <c r="K20" s="45">
        <f t="shared" si="1"/>
        <v>127.92</v>
      </c>
      <c r="L20" s="45">
        <f t="shared" si="2"/>
        <v>224.4996</v>
      </c>
      <c r="M20" s="56">
        <f t="shared" si="3"/>
        <v>1951.4196</v>
      </c>
    </row>
    <row r="21" s="30" customFormat="1" ht="25" customHeight="1" spans="1:13">
      <c r="A21" s="47"/>
      <c r="B21" s="44" t="s">
        <v>58</v>
      </c>
      <c r="C21" s="45">
        <v>5</v>
      </c>
      <c r="D21" s="45" t="s">
        <v>21</v>
      </c>
      <c r="E21" s="45">
        <v>1</v>
      </c>
      <c r="F21" s="45" t="s">
        <v>22</v>
      </c>
      <c r="G21" s="45">
        <v>2499</v>
      </c>
      <c r="H21" s="46">
        <f t="shared" si="0"/>
        <v>12495</v>
      </c>
      <c r="I21" s="54" t="s">
        <v>59</v>
      </c>
      <c r="J21" s="55" t="s">
        <v>60</v>
      </c>
      <c r="K21" s="45">
        <f t="shared" si="1"/>
        <v>199.92</v>
      </c>
      <c r="L21" s="45">
        <f t="shared" si="2"/>
        <v>350.8596</v>
      </c>
      <c r="M21" s="56">
        <f t="shared" si="3"/>
        <v>3049.7796</v>
      </c>
    </row>
    <row r="22" s="30" customFormat="1" ht="25" customHeight="1" spans="1:13">
      <c r="A22" s="47"/>
      <c r="B22" s="44" t="s">
        <v>61</v>
      </c>
      <c r="C22" s="45">
        <v>5</v>
      </c>
      <c r="D22" s="45" t="s">
        <v>21</v>
      </c>
      <c r="E22" s="45">
        <v>1</v>
      </c>
      <c r="F22" s="45" t="s">
        <v>22</v>
      </c>
      <c r="G22" s="45">
        <v>239</v>
      </c>
      <c r="H22" s="46">
        <f t="shared" si="0"/>
        <v>1195</v>
      </c>
      <c r="I22" s="57" t="s">
        <v>62</v>
      </c>
      <c r="J22" s="55" t="s">
        <v>63</v>
      </c>
      <c r="K22" s="45">
        <f t="shared" si="1"/>
        <v>19.12</v>
      </c>
      <c r="L22" s="45">
        <f t="shared" si="2"/>
        <v>33.5556</v>
      </c>
      <c r="M22" s="56">
        <f t="shared" si="3"/>
        <v>291.6756</v>
      </c>
    </row>
    <row r="23" s="30" customFormat="1" ht="25" customHeight="1" spans="1:13">
      <c r="A23" s="47"/>
      <c r="B23" s="44" t="s">
        <v>64</v>
      </c>
      <c r="C23" s="45">
        <v>5</v>
      </c>
      <c r="D23" s="45" t="s">
        <v>21</v>
      </c>
      <c r="E23" s="45">
        <v>1</v>
      </c>
      <c r="F23" s="45" t="s">
        <v>22</v>
      </c>
      <c r="G23" s="45">
        <v>999</v>
      </c>
      <c r="H23" s="46">
        <f t="shared" si="0"/>
        <v>4995</v>
      </c>
      <c r="I23" s="54" t="s">
        <v>65</v>
      </c>
      <c r="J23" s="55" t="s">
        <v>66</v>
      </c>
      <c r="K23" s="45">
        <f t="shared" si="1"/>
        <v>79.92</v>
      </c>
      <c r="L23" s="45">
        <f t="shared" si="2"/>
        <v>140.2596</v>
      </c>
      <c r="M23" s="56">
        <f t="shared" si="3"/>
        <v>1219.1796</v>
      </c>
    </row>
    <row r="24" s="30" customFormat="1" ht="25" customHeight="1" spans="1:13">
      <c r="A24" s="47"/>
      <c r="B24" s="44" t="s">
        <v>67</v>
      </c>
      <c r="C24" s="45">
        <v>15</v>
      </c>
      <c r="D24" s="45" t="s">
        <v>21</v>
      </c>
      <c r="E24" s="45">
        <v>1</v>
      </c>
      <c r="F24" s="45" t="s">
        <v>22</v>
      </c>
      <c r="G24" s="45">
        <v>399</v>
      </c>
      <c r="H24" s="46">
        <f t="shared" si="0"/>
        <v>5985</v>
      </c>
      <c r="I24" s="54" t="s">
        <v>68</v>
      </c>
      <c r="J24" s="55" t="s">
        <v>69</v>
      </c>
      <c r="K24" s="45">
        <f t="shared" si="1"/>
        <v>31.92</v>
      </c>
      <c r="L24" s="45">
        <f t="shared" si="2"/>
        <v>56.0196</v>
      </c>
      <c r="M24" s="56">
        <f t="shared" si="3"/>
        <v>486.9396</v>
      </c>
    </row>
    <row r="25" s="30" customFormat="1" ht="25" customHeight="1" spans="1:13">
      <c r="A25" s="47"/>
      <c r="B25" s="44" t="s">
        <v>70</v>
      </c>
      <c r="C25" s="45">
        <v>15</v>
      </c>
      <c r="D25" s="45" t="s">
        <v>21</v>
      </c>
      <c r="E25" s="45">
        <v>1</v>
      </c>
      <c r="F25" s="45" t="s">
        <v>22</v>
      </c>
      <c r="G25" s="45">
        <v>339</v>
      </c>
      <c r="H25" s="46">
        <f t="shared" ref="H25:H34" si="4">C25*G25</f>
        <v>5085</v>
      </c>
      <c r="I25" s="54" t="s">
        <v>71</v>
      </c>
      <c r="J25" s="55" t="s">
        <v>72</v>
      </c>
      <c r="K25" s="45">
        <f t="shared" ref="K25:K34" si="5">G25*8%</f>
        <v>27.12</v>
      </c>
      <c r="L25" s="45">
        <f t="shared" ref="L25:L34" si="6">(G25+K25)*13%</f>
        <v>47.5956</v>
      </c>
      <c r="M25" s="56">
        <f t="shared" ref="M25:M34" si="7">G25+K25+L25</f>
        <v>413.7156</v>
      </c>
    </row>
    <row r="26" s="30" customFormat="1" ht="25" customHeight="1" spans="1:13">
      <c r="A26" s="47"/>
      <c r="B26" s="44" t="s">
        <v>73</v>
      </c>
      <c r="C26" s="45">
        <v>20</v>
      </c>
      <c r="D26" s="45" t="s">
        <v>21</v>
      </c>
      <c r="E26" s="45">
        <v>1</v>
      </c>
      <c r="F26" s="45" t="s">
        <v>22</v>
      </c>
      <c r="G26" s="45">
        <v>299</v>
      </c>
      <c r="H26" s="46">
        <f t="shared" si="4"/>
        <v>5980</v>
      </c>
      <c r="I26" s="54" t="s">
        <v>74</v>
      </c>
      <c r="J26" s="55" t="s">
        <v>75</v>
      </c>
      <c r="K26" s="45">
        <f t="shared" si="5"/>
        <v>23.92</v>
      </c>
      <c r="L26" s="45">
        <f t="shared" si="6"/>
        <v>41.9796</v>
      </c>
      <c r="M26" s="56">
        <f t="shared" si="7"/>
        <v>364.8996</v>
      </c>
    </row>
    <row r="27" s="30" customFormat="1" ht="25" customHeight="1" spans="1:13">
      <c r="A27" s="47"/>
      <c r="B27" s="48" t="s">
        <v>76</v>
      </c>
      <c r="C27" s="45">
        <v>3</v>
      </c>
      <c r="D27" s="45" t="s">
        <v>21</v>
      </c>
      <c r="E27" s="45">
        <v>1</v>
      </c>
      <c r="F27" s="45" t="s">
        <v>22</v>
      </c>
      <c r="G27" s="45">
        <v>2899</v>
      </c>
      <c r="H27" s="46">
        <f t="shared" si="4"/>
        <v>8697</v>
      </c>
      <c r="I27" s="55" t="s">
        <v>77</v>
      </c>
      <c r="J27" s="55" t="s">
        <v>78</v>
      </c>
      <c r="K27" s="45">
        <f t="shared" si="5"/>
        <v>231.92</v>
      </c>
      <c r="L27" s="45">
        <f t="shared" si="6"/>
        <v>407.0196</v>
      </c>
      <c r="M27" s="56">
        <f t="shared" si="7"/>
        <v>3537.9396</v>
      </c>
    </row>
    <row r="28" s="30" customFormat="1" ht="25" customHeight="1" spans="1:13">
      <c r="A28" s="47"/>
      <c r="B28" s="48" t="s">
        <v>79</v>
      </c>
      <c r="C28" s="45">
        <v>3</v>
      </c>
      <c r="D28" s="45" t="s">
        <v>21</v>
      </c>
      <c r="E28" s="45">
        <v>1</v>
      </c>
      <c r="F28" s="45" t="s">
        <v>22</v>
      </c>
      <c r="G28" s="45">
        <v>2899</v>
      </c>
      <c r="H28" s="46">
        <f t="shared" si="4"/>
        <v>8697</v>
      </c>
      <c r="I28" s="55" t="s">
        <v>80</v>
      </c>
      <c r="J28" s="55" t="s">
        <v>81</v>
      </c>
      <c r="K28" s="45">
        <f t="shared" si="5"/>
        <v>231.92</v>
      </c>
      <c r="L28" s="45">
        <f t="shared" si="6"/>
        <v>407.0196</v>
      </c>
      <c r="M28" s="56">
        <f t="shared" si="7"/>
        <v>3537.9396</v>
      </c>
    </row>
    <row r="29" s="30" customFormat="1" ht="25" customHeight="1" spans="1:13">
      <c r="A29" s="47"/>
      <c r="B29" s="48" t="s">
        <v>82</v>
      </c>
      <c r="C29" s="45">
        <v>5</v>
      </c>
      <c r="D29" s="45" t="s">
        <v>21</v>
      </c>
      <c r="E29" s="45">
        <v>1</v>
      </c>
      <c r="F29" s="45" t="s">
        <v>22</v>
      </c>
      <c r="G29" s="45">
        <v>139</v>
      </c>
      <c r="H29" s="46">
        <f t="shared" si="4"/>
        <v>695</v>
      </c>
      <c r="I29" s="55" t="s">
        <v>83</v>
      </c>
      <c r="J29" s="55" t="s">
        <v>84</v>
      </c>
      <c r="K29" s="45">
        <f t="shared" si="5"/>
        <v>11.12</v>
      </c>
      <c r="L29" s="45">
        <f t="shared" si="6"/>
        <v>19.5156</v>
      </c>
      <c r="M29" s="56">
        <f t="shared" si="7"/>
        <v>169.6356</v>
      </c>
    </row>
    <row r="30" s="30" customFormat="1" ht="25" customHeight="1" spans="1:13">
      <c r="A30" s="47"/>
      <c r="B30" s="48" t="s">
        <v>85</v>
      </c>
      <c r="C30" s="45">
        <v>5</v>
      </c>
      <c r="D30" s="45" t="s">
        <v>21</v>
      </c>
      <c r="E30" s="45">
        <v>1</v>
      </c>
      <c r="F30" s="45" t="s">
        <v>22</v>
      </c>
      <c r="G30" s="45">
        <v>1419</v>
      </c>
      <c r="H30" s="46">
        <f t="shared" si="4"/>
        <v>7095</v>
      </c>
      <c r="I30" s="55" t="s">
        <v>86</v>
      </c>
      <c r="J30" s="55" t="s">
        <v>87</v>
      </c>
      <c r="K30" s="45">
        <f t="shared" si="5"/>
        <v>113.52</v>
      </c>
      <c r="L30" s="45">
        <f t="shared" si="6"/>
        <v>199.2276</v>
      </c>
      <c r="M30" s="56">
        <f t="shared" si="7"/>
        <v>1731.7476</v>
      </c>
    </row>
    <row r="31" s="30" customFormat="1" ht="25" customHeight="1" spans="1:13">
      <c r="A31" s="47"/>
      <c r="B31" s="48" t="s">
        <v>88</v>
      </c>
      <c r="C31" s="45">
        <v>5</v>
      </c>
      <c r="D31" s="45" t="s">
        <v>21</v>
      </c>
      <c r="E31" s="45">
        <v>1</v>
      </c>
      <c r="F31" s="45" t="s">
        <v>22</v>
      </c>
      <c r="G31" s="45">
        <v>249</v>
      </c>
      <c r="H31" s="46">
        <f t="shared" si="4"/>
        <v>1245</v>
      </c>
      <c r="I31" s="55" t="s">
        <v>89</v>
      </c>
      <c r="J31" s="55" t="s">
        <v>90</v>
      </c>
      <c r="K31" s="45">
        <f t="shared" si="5"/>
        <v>19.92</v>
      </c>
      <c r="L31" s="45">
        <f t="shared" si="6"/>
        <v>34.9596</v>
      </c>
      <c r="M31" s="56">
        <f t="shared" si="7"/>
        <v>303.8796</v>
      </c>
    </row>
    <row r="32" s="30" customFormat="1" ht="25" customHeight="1" spans="1:13">
      <c r="A32" s="47"/>
      <c r="B32" s="48" t="s">
        <v>91</v>
      </c>
      <c r="C32" s="45">
        <v>5</v>
      </c>
      <c r="D32" s="45" t="s">
        <v>21</v>
      </c>
      <c r="E32" s="45">
        <v>1</v>
      </c>
      <c r="F32" s="45" t="s">
        <v>22</v>
      </c>
      <c r="G32" s="45">
        <v>399</v>
      </c>
      <c r="H32" s="46">
        <f t="shared" si="4"/>
        <v>1995</v>
      </c>
      <c r="I32" s="55" t="s">
        <v>92</v>
      </c>
      <c r="J32" s="55"/>
      <c r="K32" s="45">
        <f t="shared" si="5"/>
        <v>31.92</v>
      </c>
      <c r="L32" s="45">
        <f t="shared" si="6"/>
        <v>56.0196</v>
      </c>
      <c r="M32" s="56">
        <f t="shared" si="7"/>
        <v>486.9396</v>
      </c>
    </row>
    <row r="33" s="30" customFormat="1" ht="25" customHeight="1" spans="1:13">
      <c r="A33" s="47"/>
      <c r="B33" s="48" t="s">
        <v>93</v>
      </c>
      <c r="C33" s="45">
        <v>5</v>
      </c>
      <c r="D33" s="45" t="s">
        <v>21</v>
      </c>
      <c r="E33" s="45">
        <v>1</v>
      </c>
      <c r="F33" s="45" t="s">
        <v>22</v>
      </c>
      <c r="G33" s="45">
        <v>2499</v>
      </c>
      <c r="H33" s="46">
        <f t="shared" si="4"/>
        <v>12495</v>
      </c>
      <c r="I33" s="55" t="s">
        <v>94</v>
      </c>
      <c r="J33" s="55" t="s">
        <v>95</v>
      </c>
      <c r="K33" s="45">
        <f t="shared" si="5"/>
        <v>199.92</v>
      </c>
      <c r="L33" s="45">
        <f t="shared" si="6"/>
        <v>350.8596</v>
      </c>
      <c r="M33" s="56">
        <f t="shared" si="7"/>
        <v>3049.7796</v>
      </c>
    </row>
    <row r="34" s="30" customFormat="1" ht="25" customHeight="1" spans="1:13">
      <c r="A34" s="47"/>
      <c r="B34" s="48" t="s">
        <v>96</v>
      </c>
      <c r="C34" s="45">
        <v>5</v>
      </c>
      <c r="D34" s="45" t="s">
        <v>21</v>
      </c>
      <c r="E34" s="45">
        <v>1</v>
      </c>
      <c r="F34" s="45" t="s">
        <v>22</v>
      </c>
      <c r="G34" s="45">
        <v>299</v>
      </c>
      <c r="H34" s="46">
        <f t="shared" si="4"/>
        <v>1495</v>
      </c>
      <c r="I34" s="55" t="s">
        <v>97</v>
      </c>
      <c r="J34" s="55" t="s">
        <v>98</v>
      </c>
      <c r="K34" s="45">
        <f t="shared" si="5"/>
        <v>23.92</v>
      </c>
      <c r="L34" s="45">
        <f t="shared" si="6"/>
        <v>41.9796</v>
      </c>
      <c r="M34" s="56">
        <f t="shared" si="7"/>
        <v>364.8996</v>
      </c>
    </row>
    <row r="35" s="30" customFormat="1" ht="25" customHeight="1" spans="1:13">
      <c r="A35" s="47"/>
      <c r="B35" s="48" t="s">
        <v>99</v>
      </c>
      <c r="C35" s="45">
        <v>5</v>
      </c>
      <c r="D35" s="45" t="s">
        <v>21</v>
      </c>
      <c r="E35" s="45">
        <v>1</v>
      </c>
      <c r="F35" s="45" t="s">
        <v>22</v>
      </c>
      <c r="G35" s="45">
        <v>399</v>
      </c>
      <c r="H35" s="46">
        <f t="shared" ref="H35:H80" si="8">C35*G35</f>
        <v>1995</v>
      </c>
      <c r="I35" s="55" t="s">
        <v>100</v>
      </c>
      <c r="J35" s="55" t="s">
        <v>99</v>
      </c>
      <c r="K35" s="45">
        <f t="shared" ref="K35:K42" si="9">G35*8%</f>
        <v>31.92</v>
      </c>
      <c r="L35" s="45">
        <f t="shared" ref="L35:L42" si="10">(G35+K35)*13%</f>
        <v>56.0196</v>
      </c>
      <c r="M35" s="56">
        <f t="shared" ref="M35:M42" si="11">G35+K35+L35</f>
        <v>486.9396</v>
      </c>
    </row>
    <row r="36" s="30" customFormat="1" ht="25" customHeight="1" spans="1:13">
      <c r="A36" s="47"/>
      <c r="B36" s="48" t="s">
        <v>101</v>
      </c>
      <c r="C36" s="45">
        <v>5</v>
      </c>
      <c r="D36" s="45" t="s">
        <v>21</v>
      </c>
      <c r="E36" s="45">
        <v>1</v>
      </c>
      <c r="F36" s="45" t="s">
        <v>22</v>
      </c>
      <c r="G36" s="45">
        <v>138</v>
      </c>
      <c r="H36" s="46">
        <f t="shared" si="8"/>
        <v>690</v>
      </c>
      <c r="I36" s="55" t="s">
        <v>102</v>
      </c>
      <c r="J36" s="55" t="s">
        <v>103</v>
      </c>
      <c r="K36" s="45">
        <f t="shared" si="9"/>
        <v>11.04</v>
      </c>
      <c r="L36" s="45">
        <f t="shared" si="10"/>
        <v>19.3752</v>
      </c>
      <c r="M36" s="56">
        <f t="shared" si="11"/>
        <v>168.4152</v>
      </c>
    </row>
    <row r="37" s="30" customFormat="1" ht="25" customHeight="1" spans="1:13">
      <c r="A37" s="47"/>
      <c r="B37" s="48" t="s">
        <v>104</v>
      </c>
      <c r="C37" s="45">
        <v>5</v>
      </c>
      <c r="D37" s="45" t="s">
        <v>21</v>
      </c>
      <c r="E37" s="45">
        <v>1</v>
      </c>
      <c r="F37" s="45" t="s">
        <v>22</v>
      </c>
      <c r="G37" s="45">
        <v>179</v>
      </c>
      <c r="H37" s="46">
        <f t="shared" si="8"/>
        <v>895</v>
      </c>
      <c r="I37" s="55" t="s">
        <v>105</v>
      </c>
      <c r="J37" s="55" t="s">
        <v>106</v>
      </c>
      <c r="K37" s="45">
        <f t="shared" si="9"/>
        <v>14.32</v>
      </c>
      <c r="L37" s="45">
        <f t="shared" si="10"/>
        <v>25.1316</v>
      </c>
      <c r="M37" s="56">
        <f t="shared" si="11"/>
        <v>218.4516</v>
      </c>
    </row>
    <row r="38" s="30" customFormat="1" ht="25" customHeight="1" spans="1:13">
      <c r="A38" s="47"/>
      <c r="B38" s="48" t="s">
        <v>107</v>
      </c>
      <c r="C38" s="45">
        <v>5</v>
      </c>
      <c r="D38" s="45" t="s">
        <v>21</v>
      </c>
      <c r="E38" s="45">
        <v>1</v>
      </c>
      <c r="F38" s="45" t="s">
        <v>22</v>
      </c>
      <c r="G38" s="45">
        <v>258</v>
      </c>
      <c r="H38" s="46">
        <f t="shared" si="8"/>
        <v>1290</v>
      </c>
      <c r="I38" s="55" t="s">
        <v>108</v>
      </c>
      <c r="J38" s="55" t="s">
        <v>109</v>
      </c>
      <c r="K38" s="45">
        <f t="shared" si="9"/>
        <v>20.64</v>
      </c>
      <c r="L38" s="45">
        <f t="shared" si="10"/>
        <v>36.2232</v>
      </c>
      <c r="M38" s="56">
        <f t="shared" si="11"/>
        <v>314.8632</v>
      </c>
    </row>
    <row r="39" s="30" customFormat="1" ht="25" customHeight="1" spans="1:13">
      <c r="A39" s="47"/>
      <c r="B39" s="48" t="s">
        <v>110</v>
      </c>
      <c r="C39" s="45">
        <v>5</v>
      </c>
      <c r="D39" s="45" t="s">
        <v>21</v>
      </c>
      <c r="E39" s="45">
        <v>1</v>
      </c>
      <c r="F39" s="45" t="s">
        <v>22</v>
      </c>
      <c r="G39" s="45">
        <v>350</v>
      </c>
      <c r="H39" s="46">
        <f t="shared" si="8"/>
        <v>1750</v>
      </c>
      <c r="I39" s="55" t="s">
        <v>111</v>
      </c>
      <c r="J39" s="55" t="s">
        <v>112</v>
      </c>
      <c r="K39" s="45">
        <f t="shared" si="9"/>
        <v>28</v>
      </c>
      <c r="L39" s="45">
        <f t="shared" si="10"/>
        <v>49.14</v>
      </c>
      <c r="M39" s="56">
        <f t="shared" si="11"/>
        <v>427.14</v>
      </c>
    </row>
    <row r="40" s="30" customFormat="1" ht="25" customHeight="1" spans="1:13">
      <c r="A40" s="47"/>
      <c r="B40" s="48" t="s">
        <v>113</v>
      </c>
      <c r="C40" s="45">
        <v>10</v>
      </c>
      <c r="D40" s="45" t="s">
        <v>21</v>
      </c>
      <c r="E40" s="45">
        <v>1</v>
      </c>
      <c r="F40" s="45" t="s">
        <v>22</v>
      </c>
      <c r="G40" s="45">
        <v>259</v>
      </c>
      <c r="H40" s="46">
        <f t="shared" si="8"/>
        <v>2590</v>
      </c>
      <c r="I40" s="55" t="s">
        <v>114</v>
      </c>
      <c r="J40" s="55" t="s">
        <v>115</v>
      </c>
      <c r="K40" s="45">
        <f t="shared" si="9"/>
        <v>20.72</v>
      </c>
      <c r="L40" s="45">
        <f t="shared" si="10"/>
        <v>36.3636</v>
      </c>
      <c r="M40" s="56">
        <f t="shared" si="11"/>
        <v>316.0836</v>
      </c>
    </row>
    <row r="41" s="30" customFormat="1" ht="25" customHeight="1" spans="1:13">
      <c r="A41" s="47"/>
      <c r="B41" s="48" t="s">
        <v>116</v>
      </c>
      <c r="C41" s="45">
        <v>10</v>
      </c>
      <c r="D41" s="45" t="s">
        <v>21</v>
      </c>
      <c r="E41" s="45">
        <v>1</v>
      </c>
      <c r="F41" s="45" t="s">
        <v>22</v>
      </c>
      <c r="G41" s="45">
        <v>268</v>
      </c>
      <c r="H41" s="46">
        <f t="shared" si="8"/>
        <v>2680</v>
      </c>
      <c r="I41" s="55" t="s">
        <v>117</v>
      </c>
      <c r="J41" s="55" t="s">
        <v>118</v>
      </c>
      <c r="K41" s="45">
        <f t="shared" si="9"/>
        <v>21.44</v>
      </c>
      <c r="L41" s="45">
        <f t="shared" si="10"/>
        <v>37.6272</v>
      </c>
      <c r="M41" s="56">
        <f t="shared" si="11"/>
        <v>327.0672</v>
      </c>
    </row>
    <row r="42" s="30" customFormat="1" ht="25" customHeight="1" spans="1:13">
      <c r="A42" s="47"/>
      <c r="B42" s="48" t="s">
        <v>119</v>
      </c>
      <c r="C42" s="45">
        <v>10</v>
      </c>
      <c r="D42" s="45" t="s">
        <v>21</v>
      </c>
      <c r="E42" s="45">
        <v>1</v>
      </c>
      <c r="F42" s="45" t="s">
        <v>22</v>
      </c>
      <c r="G42" s="45">
        <v>103</v>
      </c>
      <c r="H42" s="46">
        <f t="shared" si="8"/>
        <v>1030</v>
      </c>
      <c r="I42" s="55" t="s">
        <v>120</v>
      </c>
      <c r="J42" s="55" t="s">
        <v>121</v>
      </c>
      <c r="K42" s="45">
        <f t="shared" si="9"/>
        <v>8.24</v>
      </c>
      <c r="L42" s="45">
        <f t="shared" si="10"/>
        <v>14.4612</v>
      </c>
      <c r="M42" s="56">
        <f t="shared" si="11"/>
        <v>125.7012</v>
      </c>
    </row>
    <row r="43" s="30" customFormat="1" ht="25" customHeight="1" spans="1:13">
      <c r="A43" s="47"/>
      <c r="B43" s="48" t="s">
        <v>122</v>
      </c>
      <c r="C43" s="45">
        <v>10</v>
      </c>
      <c r="D43" s="45" t="s">
        <v>21</v>
      </c>
      <c r="E43" s="45">
        <v>1</v>
      </c>
      <c r="F43" s="45" t="s">
        <v>22</v>
      </c>
      <c r="G43" s="45">
        <v>119</v>
      </c>
      <c r="H43" s="46">
        <f t="shared" si="8"/>
        <v>1190</v>
      </c>
      <c r="I43" s="55" t="s">
        <v>123</v>
      </c>
      <c r="J43" s="55" t="s">
        <v>124</v>
      </c>
      <c r="K43" s="45">
        <f t="shared" ref="K43:K49" si="12">G43*8%</f>
        <v>9.52</v>
      </c>
      <c r="L43" s="45">
        <f t="shared" ref="L43:L49" si="13">(G43+K43)*13%</f>
        <v>16.7076</v>
      </c>
      <c r="M43" s="56">
        <f t="shared" ref="M43:M49" si="14">G43+K43+L43</f>
        <v>145.2276</v>
      </c>
    </row>
    <row r="44" s="30" customFormat="1" ht="25" customHeight="1" spans="1:13">
      <c r="A44" s="47"/>
      <c r="B44" s="48" t="s">
        <v>125</v>
      </c>
      <c r="C44" s="45">
        <v>10</v>
      </c>
      <c r="D44" s="45" t="s">
        <v>21</v>
      </c>
      <c r="E44" s="45">
        <v>1</v>
      </c>
      <c r="F44" s="45" t="s">
        <v>22</v>
      </c>
      <c r="G44" s="45">
        <v>138</v>
      </c>
      <c r="H44" s="46">
        <f t="shared" si="8"/>
        <v>1380</v>
      </c>
      <c r="I44" s="55" t="s">
        <v>126</v>
      </c>
      <c r="J44" s="55" t="s">
        <v>127</v>
      </c>
      <c r="K44" s="45">
        <f t="shared" si="12"/>
        <v>11.04</v>
      </c>
      <c r="L44" s="45">
        <f t="shared" si="13"/>
        <v>19.3752</v>
      </c>
      <c r="M44" s="56">
        <f t="shared" si="14"/>
        <v>168.4152</v>
      </c>
    </row>
    <row r="45" s="30" customFormat="1" ht="25" customHeight="1" spans="1:13">
      <c r="A45" s="47"/>
      <c r="B45" s="48" t="s">
        <v>128</v>
      </c>
      <c r="C45" s="45">
        <v>10</v>
      </c>
      <c r="D45" s="45" t="s">
        <v>21</v>
      </c>
      <c r="E45" s="45">
        <v>1</v>
      </c>
      <c r="F45" s="45" t="s">
        <v>22</v>
      </c>
      <c r="G45" s="45">
        <v>319</v>
      </c>
      <c r="H45" s="46">
        <f t="shared" si="8"/>
        <v>3190</v>
      </c>
      <c r="I45" s="55" t="s">
        <v>129</v>
      </c>
      <c r="J45" s="55" t="s">
        <v>130</v>
      </c>
      <c r="K45" s="45">
        <f t="shared" si="12"/>
        <v>25.52</v>
      </c>
      <c r="L45" s="45">
        <f t="shared" si="13"/>
        <v>44.7876</v>
      </c>
      <c r="M45" s="56">
        <f t="shared" si="14"/>
        <v>389.3076</v>
      </c>
    </row>
    <row r="46" s="30" customFormat="1" ht="25" customHeight="1" spans="1:13">
      <c r="A46" s="47"/>
      <c r="B46" s="48" t="s">
        <v>131</v>
      </c>
      <c r="C46" s="45">
        <v>10</v>
      </c>
      <c r="D46" s="45" t="s">
        <v>21</v>
      </c>
      <c r="E46" s="45">
        <v>1</v>
      </c>
      <c r="F46" s="45" t="s">
        <v>22</v>
      </c>
      <c r="G46" s="45">
        <v>299</v>
      </c>
      <c r="H46" s="46">
        <f t="shared" si="8"/>
        <v>2990</v>
      </c>
      <c r="I46" s="55" t="s">
        <v>132</v>
      </c>
      <c r="J46" s="55" t="s">
        <v>133</v>
      </c>
      <c r="K46" s="45">
        <f t="shared" si="12"/>
        <v>23.92</v>
      </c>
      <c r="L46" s="45">
        <f t="shared" si="13"/>
        <v>41.9796</v>
      </c>
      <c r="M46" s="56">
        <f t="shared" si="14"/>
        <v>364.8996</v>
      </c>
    </row>
    <row r="47" s="30" customFormat="1" ht="25" customHeight="1" spans="1:13">
      <c r="A47" s="47"/>
      <c r="B47" s="48" t="s">
        <v>131</v>
      </c>
      <c r="C47" s="45">
        <v>10</v>
      </c>
      <c r="D47" s="45" t="s">
        <v>21</v>
      </c>
      <c r="E47" s="45">
        <v>1</v>
      </c>
      <c r="F47" s="45" t="s">
        <v>22</v>
      </c>
      <c r="G47" s="45">
        <v>299</v>
      </c>
      <c r="H47" s="46">
        <f t="shared" si="8"/>
        <v>2990</v>
      </c>
      <c r="I47" s="55" t="s">
        <v>132</v>
      </c>
      <c r="J47" s="55" t="s">
        <v>134</v>
      </c>
      <c r="K47" s="45">
        <f t="shared" si="12"/>
        <v>23.92</v>
      </c>
      <c r="L47" s="45">
        <f t="shared" si="13"/>
        <v>41.9796</v>
      </c>
      <c r="M47" s="56">
        <f t="shared" si="14"/>
        <v>364.8996</v>
      </c>
    </row>
    <row r="48" s="30" customFormat="1" ht="25" customHeight="1" spans="1:13">
      <c r="A48" s="47"/>
      <c r="B48" s="48" t="s">
        <v>135</v>
      </c>
      <c r="C48" s="45">
        <v>10</v>
      </c>
      <c r="D48" s="45" t="s">
        <v>21</v>
      </c>
      <c r="E48" s="45">
        <v>1</v>
      </c>
      <c r="F48" s="45" t="s">
        <v>22</v>
      </c>
      <c r="G48" s="45">
        <v>599</v>
      </c>
      <c r="H48" s="46">
        <f t="shared" si="8"/>
        <v>5990</v>
      </c>
      <c r="I48" s="55" t="s">
        <v>136</v>
      </c>
      <c r="J48" s="55" t="s">
        <v>137</v>
      </c>
      <c r="K48" s="45">
        <f t="shared" si="12"/>
        <v>47.92</v>
      </c>
      <c r="L48" s="45">
        <f t="shared" si="13"/>
        <v>84.0996</v>
      </c>
      <c r="M48" s="56">
        <f t="shared" si="14"/>
        <v>731.0196</v>
      </c>
    </row>
    <row r="49" s="30" customFormat="1" ht="25" customHeight="1" spans="1:13">
      <c r="A49" s="47"/>
      <c r="B49" s="48" t="s">
        <v>138</v>
      </c>
      <c r="C49" s="45">
        <v>10</v>
      </c>
      <c r="D49" s="45" t="s">
        <v>21</v>
      </c>
      <c r="E49" s="45">
        <v>1</v>
      </c>
      <c r="F49" s="45" t="s">
        <v>22</v>
      </c>
      <c r="G49" s="45">
        <v>218</v>
      </c>
      <c r="H49" s="46">
        <f t="shared" si="8"/>
        <v>2180</v>
      </c>
      <c r="I49" s="55" t="s">
        <v>139</v>
      </c>
      <c r="J49" s="55" t="s">
        <v>140</v>
      </c>
      <c r="K49" s="45">
        <f t="shared" si="12"/>
        <v>17.44</v>
      </c>
      <c r="L49" s="45">
        <f t="shared" si="13"/>
        <v>30.6072</v>
      </c>
      <c r="M49" s="56">
        <f t="shared" si="14"/>
        <v>266.0472</v>
      </c>
    </row>
    <row r="50" s="30" customFormat="1" ht="25" customHeight="1" spans="1:13">
      <c r="A50" s="47"/>
      <c r="B50" s="48" t="s">
        <v>141</v>
      </c>
      <c r="C50" s="45">
        <v>10</v>
      </c>
      <c r="D50" s="45" t="s">
        <v>21</v>
      </c>
      <c r="E50" s="45">
        <v>1</v>
      </c>
      <c r="F50" s="45" t="s">
        <v>22</v>
      </c>
      <c r="G50" s="45">
        <v>219</v>
      </c>
      <c r="H50" s="46">
        <f t="shared" si="8"/>
        <v>2190</v>
      </c>
      <c r="I50" s="55" t="s">
        <v>142</v>
      </c>
      <c r="J50" s="55"/>
      <c r="K50" s="45">
        <f t="shared" ref="K50:K57" si="15">G50*8%</f>
        <v>17.52</v>
      </c>
      <c r="L50" s="45">
        <f t="shared" ref="L50:L57" si="16">(G50+K50)*13%</f>
        <v>30.7476</v>
      </c>
      <c r="M50" s="56">
        <f t="shared" ref="M50:M57" si="17">G50+K50+L50</f>
        <v>267.2676</v>
      </c>
    </row>
    <row r="51" s="30" customFormat="1" ht="25" customHeight="1" spans="1:13">
      <c r="A51" s="47"/>
      <c r="B51" s="48" t="s">
        <v>143</v>
      </c>
      <c r="C51" s="45">
        <v>10</v>
      </c>
      <c r="D51" s="45" t="s">
        <v>21</v>
      </c>
      <c r="E51" s="45">
        <v>1</v>
      </c>
      <c r="F51" s="45" t="s">
        <v>22</v>
      </c>
      <c r="G51" s="45">
        <v>279</v>
      </c>
      <c r="H51" s="46">
        <f t="shared" si="8"/>
        <v>2790</v>
      </c>
      <c r="I51" s="55" t="s">
        <v>144</v>
      </c>
      <c r="J51" s="55" t="s">
        <v>145</v>
      </c>
      <c r="K51" s="45">
        <f t="shared" si="15"/>
        <v>22.32</v>
      </c>
      <c r="L51" s="45">
        <f t="shared" si="16"/>
        <v>39.1716</v>
      </c>
      <c r="M51" s="56">
        <f t="shared" si="17"/>
        <v>340.4916</v>
      </c>
    </row>
    <row r="52" s="30" customFormat="1" ht="25" customHeight="1" spans="1:13">
      <c r="A52" s="47"/>
      <c r="B52" s="48" t="s">
        <v>146</v>
      </c>
      <c r="C52" s="45">
        <v>10</v>
      </c>
      <c r="D52" s="45" t="s">
        <v>21</v>
      </c>
      <c r="E52" s="45">
        <v>1</v>
      </c>
      <c r="F52" s="45" t="s">
        <v>22</v>
      </c>
      <c r="G52" s="45">
        <v>119</v>
      </c>
      <c r="H52" s="46">
        <f t="shared" si="8"/>
        <v>1190</v>
      </c>
      <c r="I52" s="55" t="s">
        <v>147</v>
      </c>
      <c r="J52" s="55"/>
      <c r="K52" s="45">
        <f t="shared" si="15"/>
        <v>9.52</v>
      </c>
      <c r="L52" s="45">
        <f t="shared" si="16"/>
        <v>16.7076</v>
      </c>
      <c r="M52" s="56">
        <f t="shared" si="17"/>
        <v>145.2276</v>
      </c>
    </row>
    <row r="53" s="30" customFormat="1" ht="25" customHeight="1" spans="1:13">
      <c r="A53" s="47"/>
      <c r="B53" s="48" t="s">
        <v>148</v>
      </c>
      <c r="C53" s="45">
        <v>10</v>
      </c>
      <c r="D53" s="45" t="s">
        <v>21</v>
      </c>
      <c r="E53" s="45">
        <v>1</v>
      </c>
      <c r="F53" s="45" t="s">
        <v>22</v>
      </c>
      <c r="G53" s="45">
        <v>399</v>
      </c>
      <c r="H53" s="46">
        <f t="shared" si="8"/>
        <v>3990</v>
      </c>
      <c r="I53" s="55" t="s">
        <v>149</v>
      </c>
      <c r="J53" s="55" t="s">
        <v>150</v>
      </c>
      <c r="K53" s="45">
        <f t="shared" si="15"/>
        <v>31.92</v>
      </c>
      <c r="L53" s="45">
        <f t="shared" si="16"/>
        <v>56.0196</v>
      </c>
      <c r="M53" s="56">
        <f t="shared" si="17"/>
        <v>486.9396</v>
      </c>
    </row>
    <row r="54" s="30" customFormat="1" ht="25" customHeight="1" spans="1:13">
      <c r="A54" s="47"/>
      <c r="B54" s="48" t="s">
        <v>151</v>
      </c>
      <c r="C54" s="45">
        <v>10</v>
      </c>
      <c r="D54" s="45" t="s">
        <v>21</v>
      </c>
      <c r="E54" s="45">
        <v>1</v>
      </c>
      <c r="F54" s="45" t="s">
        <v>22</v>
      </c>
      <c r="G54" s="45">
        <v>199</v>
      </c>
      <c r="H54" s="46">
        <f t="shared" si="8"/>
        <v>1990</v>
      </c>
      <c r="I54" s="55" t="s">
        <v>152</v>
      </c>
      <c r="J54" s="55"/>
      <c r="K54" s="45">
        <f t="shared" si="15"/>
        <v>15.92</v>
      </c>
      <c r="L54" s="45">
        <f t="shared" si="16"/>
        <v>27.9396</v>
      </c>
      <c r="M54" s="56">
        <f t="shared" si="17"/>
        <v>242.8596</v>
      </c>
    </row>
    <row r="55" s="30" customFormat="1" ht="25" customHeight="1" spans="1:13">
      <c r="A55" s="47"/>
      <c r="B55" s="48" t="s">
        <v>153</v>
      </c>
      <c r="C55" s="45">
        <v>10</v>
      </c>
      <c r="D55" s="45" t="s">
        <v>21</v>
      </c>
      <c r="E55" s="45">
        <v>1</v>
      </c>
      <c r="F55" s="45" t="s">
        <v>22</v>
      </c>
      <c r="G55" s="45">
        <v>290</v>
      </c>
      <c r="H55" s="46">
        <f t="shared" si="8"/>
        <v>2900</v>
      </c>
      <c r="I55" s="55" t="s">
        <v>154</v>
      </c>
      <c r="J55" s="55" t="s">
        <v>155</v>
      </c>
      <c r="K55" s="45">
        <f t="shared" si="15"/>
        <v>23.2</v>
      </c>
      <c r="L55" s="45">
        <f t="shared" si="16"/>
        <v>40.716</v>
      </c>
      <c r="M55" s="56">
        <f t="shared" si="17"/>
        <v>353.916</v>
      </c>
    </row>
    <row r="56" s="30" customFormat="1" ht="25" customHeight="1" spans="1:13">
      <c r="A56" s="47"/>
      <c r="B56" s="48" t="s">
        <v>156</v>
      </c>
      <c r="C56" s="45">
        <v>15</v>
      </c>
      <c r="D56" s="45" t="s">
        <v>21</v>
      </c>
      <c r="E56" s="45">
        <v>1</v>
      </c>
      <c r="F56" s="45" t="s">
        <v>22</v>
      </c>
      <c r="G56" s="45">
        <v>237</v>
      </c>
      <c r="H56" s="46">
        <f t="shared" si="8"/>
        <v>3555</v>
      </c>
      <c r="I56" s="55" t="s">
        <v>157</v>
      </c>
      <c r="J56" s="55"/>
      <c r="K56" s="45">
        <f t="shared" si="15"/>
        <v>18.96</v>
      </c>
      <c r="L56" s="45">
        <f t="shared" si="16"/>
        <v>33.2748</v>
      </c>
      <c r="M56" s="56">
        <f t="shared" si="17"/>
        <v>289.2348</v>
      </c>
    </row>
    <row r="57" s="30" customFormat="1" ht="25" customHeight="1" spans="1:13">
      <c r="A57" s="47"/>
      <c r="B57" s="48" t="s">
        <v>158</v>
      </c>
      <c r="C57" s="45">
        <v>15</v>
      </c>
      <c r="D57" s="45" t="s">
        <v>21</v>
      </c>
      <c r="E57" s="45">
        <v>1</v>
      </c>
      <c r="F57" s="45" t="s">
        <v>22</v>
      </c>
      <c r="G57" s="45">
        <v>269</v>
      </c>
      <c r="H57" s="46">
        <f t="shared" si="8"/>
        <v>4035</v>
      </c>
      <c r="I57" s="55" t="s">
        <v>159</v>
      </c>
      <c r="J57" s="55" t="s">
        <v>160</v>
      </c>
      <c r="K57" s="45">
        <f t="shared" si="15"/>
        <v>21.52</v>
      </c>
      <c r="L57" s="45">
        <f t="shared" si="16"/>
        <v>37.7676</v>
      </c>
      <c r="M57" s="56">
        <f t="shared" si="17"/>
        <v>328.2876</v>
      </c>
    </row>
    <row r="58" s="30" customFormat="1" ht="25" customHeight="1" spans="1:13">
      <c r="A58" s="47"/>
      <c r="B58" s="48" t="s">
        <v>161</v>
      </c>
      <c r="C58" s="45">
        <v>20</v>
      </c>
      <c r="D58" s="45" t="s">
        <v>21</v>
      </c>
      <c r="E58" s="45">
        <v>1</v>
      </c>
      <c r="F58" s="45" t="s">
        <v>22</v>
      </c>
      <c r="G58" s="45">
        <v>39.8</v>
      </c>
      <c r="H58" s="46">
        <f t="shared" si="8"/>
        <v>796</v>
      </c>
      <c r="I58" s="55" t="s">
        <v>162</v>
      </c>
      <c r="J58" s="55" t="s">
        <v>163</v>
      </c>
      <c r="K58" s="45">
        <f t="shared" ref="K58:K65" si="18">G58*8%</f>
        <v>3.184</v>
      </c>
      <c r="L58" s="45">
        <f t="shared" ref="L58:L65" si="19">(G58+K58)*13%</f>
        <v>5.58792</v>
      </c>
      <c r="M58" s="56">
        <f t="shared" ref="M58:M65" si="20">G58+K58+L58</f>
        <v>48.57192</v>
      </c>
    </row>
    <row r="59" s="30" customFormat="1" ht="25" customHeight="1" spans="1:13">
      <c r="A59" s="47"/>
      <c r="B59" s="48" t="s">
        <v>164</v>
      </c>
      <c r="C59" s="45">
        <v>20</v>
      </c>
      <c r="D59" s="45" t="s">
        <v>21</v>
      </c>
      <c r="E59" s="45">
        <v>1</v>
      </c>
      <c r="F59" s="45" t="s">
        <v>22</v>
      </c>
      <c r="G59" s="45">
        <v>109</v>
      </c>
      <c r="H59" s="46">
        <f t="shared" si="8"/>
        <v>2180</v>
      </c>
      <c r="I59" s="55" t="s">
        <v>165</v>
      </c>
      <c r="J59" s="55" t="s">
        <v>166</v>
      </c>
      <c r="K59" s="45">
        <f t="shared" si="18"/>
        <v>8.72</v>
      </c>
      <c r="L59" s="45">
        <f t="shared" si="19"/>
        <v>15.3036</v>
      </c>
      <c r="M59" s="56">
        <f t="shared" si="20"/>
        <v>133.0236</v>
      </c>
    </row>
    <row r="60" s="30" customFormat="1" ht="25" customHeight="1" spans="1:13">
      <c r="A60" s="47"/>
      <c r="B60" s="48" t="s">
        <v>167</v>
      </c>
      <c r="C60" s="45">
        <v>20</v>
      </c>
      <c r="D60" s="45" t="s">
        <v>21</v>
      </c>
      <c r="E60" s="45">
        <v>1</v>
      </c>
      <c r="F60" s="45" t="s">
        <v>22</v>
      </c>
      <c r="G60" s="45">
        <v>199</v>
      </c>
      <c r="H60" s="46">
        <f t="shared" si="8"/>
        <v>3980</v>
      </c>
      <c r="I60" s="55" t="s">
        <v>168</v>
      </c>
      <c r="J60" s="55"/>
      <c r="K60" s="45">
        <f t="shared" si="18"/>
        <v>15.92</v>
      </c>
      <c r="L60" s="45">
        <f t="shared" si="19"/>
        <v>27.9396</v>
      </c>
      <c r="M60" s="56">
        <f t="shared" si="20"/>
        <v>242.8596</v>
      </c>
    </row>
    <row r="61" s="30" customFormat="1" ht="25" customHeight="1" spans="1:13">
      <c r="A61" s="47"/>
      <c r="B61" s="48" t="s">
        <v>169</v>
      </c>
      <c r="C61" s="45">
        <v>20</v>
      </c>
      <c r="D61" s="45" t="s">
        <v>21</v>
      </c>
      <c r="E61" s="45">
        <v>1</v>
      </c>
      <c r="F61" s="45" t="s">
        <v>22</v>
      </c>
      <c r="G61" s="45">
        <v>263</v>
      </c>
      <c r="H61" s="46">
        <f t="shared" si="8"/>
        <v>5260</v>
      </c>
      <c r="I61" s="55" t="s">
        <v>170</v>
      </c>
      <c r="J61" s="55" t="s">
        <v>171</v>
      </c>
      <c r="K61" s="45">
        <f t="shared" si="18"/>
        <v>21.04</v>
      </c>
      <c r="L61" s="45">
        <f t="shared" si="19"/>
        <v>36.9252</v>
      </c>
      <c r="M61" s="56">
        <f t="shared" si="20"/>
        <v>320.9652</v>
      </c>
    </row>
    <row r="62" s="30" customFormat="1" ht="25" customHeight="1" spans="1:13">
      <c r="A62" s="47"/>
      <c r="B62" s="48" t="s">
        <v>172</v>
      </c>
      <c r="C62" s="45">
        <v>20</v>
      </c>
      <c r="D62" s="45" t="s">
        <v>21</v>
      </c>
      <c r="E62" s="45">
        <v>1</v>
      </c>
      <c r="F62" s="45" t="s">
        <v>22</v>
      </c>
      <c r="G62" s="45">
        <v>129</v>
      </c>
      <c r="H62" s="46">
        <f t="shared" si="8"/>
        <v>2580</v>
      </c>
      <c r="I62" s="55" t="s">
        <v>173</v>
      </c>
      <c r="J62" s="55" t="s">
        <v>174</v>
      </c>
      <c r="K62" s="45">
        <f t="shared" si="18"/>
        <v>10.32</v>
      </c>
      <c r="L62" s="45">
        <f t="shared" si="19"/>
        <v>18.1116</v>
      </c>
      <c r="M62" s="56">
        <f t="shared" si="20"/>
        <v>157.4316</v>
      </c>
    </row>
    <row r="63" s="30" customFormat="1" ht="25" customHeight="1" spans="1:13">
      <c r="A63" s="47"/>
      <c r="B63" s="48" t="s">
        <v>175</v>
      </c>
      <c r="C63" s="45">
        <v>20</v>
      </c>
      <c r="D63" s="45" t="s">
        <v>21</v>
      </c>
      <c r="E63" s="45">
        <v>1</v>
      </c>
      <c r="F63" s="45" t="s">
        <v>22</v>
      </c>
      <c r="G63" s="45">
        <v>158</v>
      </c>
      <c r="H63" s="46">
        <f t="shared" si="8"/>
        <v>3160</v>
      </c>
      <c r="I63" s="55" t="s">
        <v>176</v>
      </c>
      <c r="J63" s="55" t="s">
        <v>177</v>
      </c>
      <c r="K63" s="45">
        <f t="shared" si="18"/>
        <v>12.64</v>
      </c>
      <c r="L63" s="45">
        <f t="shared" si="19"/>
        <v>22.1832</v>
      </c>
      <c r="M63" s="56">
        <f t="shared" si="20"/>
        <v>192.8232</v>
      </c>
    </row>
    <row r="64" s="30" customFormat="1" ht="25" customHeight="1" spans="1:13">
      <c r="A64" s="47"/>
      <c r="B64" s="48" t="s">
        <v>178</v>
      </c>
      <c r="C64" s="45">
        <v>20</v>
      </c>
      <c r="D64" s="45" t="s">
        <v>21</v>
      </c>
      <c r="E64" s="45">
        <v>1</v>
      </c>
      <c r="F64" s="45" t="s">
        <v>22</v>
      </c>
      <c r="G64" s="45">
        <v>189</v>
      </c>
      <c r="H64" s="46">
        <f t="shared" si="8"/>
        <v>3780</v>
      </c>
      <c r="I64" s="55" t="s">
        <v>179</v>
      </c>
      <c r="J64" s="55" t="s">
        <v>180</v>
      </c>
      <c r="K64" s="45">
        <f t="shared" si="18"/>
        <v>15.12</v>
      </c>
      <c r="L64" s="45">
        <f t="shared" si="19"/>
        <v>26.5356</v>
      </c>
      <c r="M64" s="56">
        <f t="shared" si="20"/>
        <v>230.6556</v>
      </c>
    </row>
    <row r="65" s="30" customFormat="1" ht="25" customHeight="1" spans="1:13">
      <c r="A65" s="47"/>
      <c r="B65" s="48" t="s">
        <v>181</v>
      </c>
      <c r="C65" s="45">
        <v>20</v>
      </c>
      <c r="D65" s="45" t="s">
        <v>21</v>
      </c>
      <c r="E65" s="45">
        <v>1</v>
      </c>
      <c r="F65" s="45" t="s">
        <v>22</v>
      </c>
      <c r="G65" s="45">
        <v>199</v>
      </c>
      <c r="H65" s="46">
        <f t="shared" si="8"/>
        <v>3980</v>
      </c>
      <c r="I65" s="55" t="s">
        <v>182</v>
      </c>
      <c r="J65" s="55" t="s">
        <v>183</v>
      </c>
      <c r="K65" s="45">
        <f t="shared" si="18"/>
        <v>15.92</v>
      </c>
      <c r="L65" s="45">
        <f t="shared" si="19"/>
        <v>27.9396</v>
      </c>
      <c r="M65" s="56">
        <f t="shared" si="20"/>
        <v>242.8596</v>
      </c>
    </row>
    <row r="66" s="30" customFormat="1" ht="25" customHeight="1" spans="1:13">
      <c r="A66" s="47"/>
      <c r="B66" s="48" t="s">
        <v>184</v>
      </c>
      <c r="C66" s="45">
        <v>20</v>
      </c>
      <c r="D66" s="45" t="s">
        <v>21</v>
      </c>
      <c r="E66" s="45">
        <v>1</v>
      </c>
      <c r="F66" s="45" t="s">
        <v>22</v>
      </c>
      <c r="G66" s="45">
        <v>239</v>
      </c>
      <c r="H66" s="46">
        <f t="shared" si="8"/>
        <v>4780</v>
      </c>
      <c r="I66" s="55" t="s">
        <v>185</v>
      </c>
      <c r="J66" s="55"/>
      <c r="K66" s="45">
        <f t="shared" ref="K66:K71" si="21">G66*8%</f>
        <v>19.12</v>
      </c>
      <c r="L66" s="45">
        <f t="shared" ref="L66:L71" si="22">(G66+K66)*13%</f>
        <v>33.5556</v>
      </c>
      <c r="M66" s="56">
        <f t="shared" ref="M66:M71" si="23">G66+K66+L66</f>
        <v>291.6756</v>
      </c>
    </row>
    <row r="67" s="30" customFormat="1" ht="25" customHeight="1" spans="1:13">
      <c r="A67" s="47"/>
      <c r="B67" s="48" t="s">
        <v>186</v>
      </c>
      <c r="C67" s="45">
        <v>20</v>
      </c>
      <c r="D67" s="45" t="s">
        <v>21</v>
      </c>
      <c r="E67" s="45">
        <v>1</v>
      </c>
      <c r="F67" s="45" t="s">
        <v>22</v>
      </c>
      <c r="G67" s="45">
        <v>298</v>
      </c>
      <c r="H67" s="46">
        <f t="shared" si="8"/>
        <v>5960</v>
      </c>
      <c r="I67" s="55" t="s">
        <v>187</v>
      </c>
      <c r="J67" s="55" t="s">
        <v>188</v>
      </c>
      <c r="K67" s="45">
        <f t="shared" si="21"/>
        <v>23.84</v>
      </c>
      <c r="L67" s="45">
        <f t="shared" si="22"/>
        <v>41.8392</v>
      </c>
      <c r="M67" s="56">
        <f t="shared" si="23"/>
        <v>363.6792</v>
      </c>
    </row>
    <row r="68" s="30" customFormat="1" ht="25" customHeight="1" spans="1:13">
      <c r="A68" s="47"/>
      <c r="B68" s="48" t="s">
        <v>189</v>
      </c>
      <c r="C68" s="45">
        <v>20</v>
      </c>
      <c r="D68" s="45" t="s">
        <v>21</v>
      </c>
      <c r="E68" s="45">
        <v>1</v>
      </c>
      <c r="F68" s="45" t="s">
        <v>22</v>
      </c>
      <c r="G68" s="45">
        <v>199</v>
      </c>
      <c r="H68" s="46">
        <f t="shared" si="8"/>
        <v>3980</v>
      </c>
      <c r="I68" s="55" t="s">
        <v>190</v>
      </c>
      <c r="J68" s="55"/>
      <c r="K68" s="45">
        <f t="shared" si="21"/>
        <v>15.92</v>
      </c>
      <c r="L68" s="45">
        <f t="shared" si="22"/>
        <v>27.9396</v>
      </c>
      <c r="M68" s="56">
        <f t="shared" si="23"/>
        <v>242.8596</v>
      </c>
    </row>
    <row r="69" s="30" customFormat="1" ht="25" customHeight="1" spans="1:13">
      <c r="A69" s="47"/>
      <c r="B69" s="48" t="s">
        <v>191</v>
      </c>
      <c r="C69" s="45">
        <v>20</v>
      </c>
      <c r="D69" s="45" t="s">
        <v>21</v>
      </c>
      <c r="E69" s="45">
        <v>1</v>
      </c>
      <c r="F69" s="45" t="s">
        <v>22</v>
      </c>
      <c r="G69" s="45">
        <v>269</v>
      </c>
      <c r="H69" s="46">
        <f t="shared" si="8"/>
        <v>5380</v>
      </c>
      <c r="I69" s="55" t="s">
        <v>192</v>
      </c>
      <c r="J69" s="55" t="s">
        <v>193</v>
      </c>
      <c r="K69" s="45">
        <f t="shared" si="21"/>
        <v>21.52</v>
      </c>
      <c r="L69" s="45">
        <f t="shared" si="22"/>
        <v>37.7676</v>
      </c>
      <c r="M69" s="56">
        <f t="shared" si="23"/>
        <v>328.2876</v>
      </c>
    </row>
    <row r="70" s="30" customFormat="1" ht="25" customHeight="1" spans="1:13">
      <c r="A70" s="47"/>
      <c r="B70" s="48" t="s">
        <v>194</v>
      </c>
      <c r="C70" s="45">
        <v>20</v>
      </c>
      <c r="D70" s="45" t="s">
        <v>21</v>
      </c>
      <c r="E70" s="45">
        <v>1</v>
      </c>
      <c r="F70" s="45" t="s">
        <v>22</v>
      </c>
      <c r="G70" s="45">
        <v>99</v>
      </c>
      <c r="H70" s="46">
        <f t="shared" si="8"/>
        <v>1980</v>
      </c>
      <c r="I70" s="55" t="s">
        <v>195</v>
      </c>
      <c r="J70" s="55" t="s">
        <v>196</v>
      </c>
      <c r="K70" s="45">
        <f t="shared" si="21"/>
        <v>7.92</v>
      </c>
      <c r="L70" s="45">
        <f t="shared" si="22"/>
        <v>13.8996</v>
      </c>
      <c r="M70" s="56">
        <f t="shared" si="23"/>
        <v>120.8196</v>
      </c>
    </row>
    <row r="71" s="30" customFormat="1" ht="25" customHeight="1" spans="1:13">
      <c r="A71" s="47"/>
      <c r="B71" s="48" t="s">
        <v>197</v>
      </c>
      <c r="C71" s="45">
        <v>20</v>
      </c>
      <c r="D71" s="45" t="s">
        <v>21</v>
      </c>
      <c r="E71" s="45">
        <v>1</v>
      </c>
      <c r="F71" s="45" t="s">
        <v>22</v>
      </c>
      <c r="G71" s="45">
        <v>139</v>
      </c>
      <c r="H71" s="46">
        <f t="shared" si="8"/>
        <v>2780</v>
      </c>
      <c r="I71" s="55" t="s">
        <v>198</v>
      </c>
      <c r="J71" s="55"/>
      <c r="K71" s="45">
        <f t="shared" si="21"/>
        <v>11.12</v>
      </c>
      <c r="L71" s="45">
        <f t="shared" si="22"/>
        <v>19.5156</v>
      </c>
      <c r="M71" s="56">
        <f t="shared" si="23"/>
        <v>169.6356</v>
      </c>
    </row>
    <row r="72" s="30" customFormat="1" ht="25" customHeight="1" spans="1:13">
      <c r="A72" s="47"/>
      <c r="B72" s="48" t="s">
        <v>199</v>
      </c>
      <c r="C72" s="45">
        <v>20</v>
      </c>
      <c r="D72" s="45" t="s">
        <v>21</v>
      </c>
      <c r="E72" s="45">
        <v>1</v>
      </c>
      <c r="F72" s="45" t="s">
        <v>22</v>
      </c>
      <c r="G72" s="45">
        <v>309</v>
      </c>
      <c r="H72" s="46">
        <f t="shared" si="8"/>
        <v>6180</v>
      </c>
      <c r="I72" s="55" t="s">
        <v>200</v>
      </c>
      <c r="J72" s="55" t="s">
        <v>201</v>
      </c>
      <c r="K72" s="45">
        <f t="shared" ref="K72:K80" si="24">G72*8%</f>
        <v>24.72</v>
      </c>
      <c r="L72" s="45">
        <f t="shared" ref="L72:L80" si="25">(G72+K72)*13%</f>
        <v>43.3836</v>
      </c>
      <c r="M72" s="56">
        <f t="shared" ref="M72:M80" si="26">G72+K72+L72</f>
        <v>377.1036</v>
      </c>
    </row>
    <row r="73" s="30" customFormat="1" ht="25" customHeight="1" spans="1:13">
      <c r="A73" s="47"/>
      <c r="B73" s="48" t="s">
        <v>202</v>
      </c>
      <c r="C73" s="45">
        <v>20</v>
      </c>
      <c r="D73" s="45" t="s">
        <v>21</v>
      </c>
      <c r="E73" s="45">
        <v>1</v>
      </c>
      <c r="F73" s="45" t="s">
        <v>22</v>
      </c>
      <c r="G73" s="45">
        <v>285</v>
      </c>
      <c r="H73" s="46">
        <f t="shared" si="8"/>
        <v>5700</v>
      </c>
      <c r="I73" s="55" t="s">
        <v>203</v>
      </c>
      <c r="J73" s="55" t="s">
        <v>204</v>
      </c>
      <c r="K73" s="45">
        <f t="shared" si="24"/>
        <v>22.8</v>
      </c>
      <c r="L73" s="45">
        <f t="shared" si="25"/>
        <v>40.014</v>
      </c>
      <c r="M73" s="56">
        <f t="shared" si="26"/>
        <v>347.814</v>
      </c>
    </row>
    <row r="74" s="30" customFormat="1" ht="25" customHeight="1" spans="1:13">
      <c r="A74" s="47"/>
      <c r="B74" s="48" t="s">
        <v>205</v>
      </c>
      <c r="C74" s="45">
        <v>30</v>
      </c>
      <c r="D74" s="45" t="s">
        <v>21</v>
      </c>
      <c r="E74" s="45">
        <v>1</v>
      </c>
      <c r="F74" s="45" t="s">
        <v>22</v>
      </c>
      <c r="G74" s="45">
        <v>88</v>
      </c>
      <c r="H74" s="46">
        <f t="shared" si="8"/>
        <v>2640</v>
      </c>
      <c r="I74" s="55" t="s">
        <v>206</v>
      </c>
      <c r="J74" s="55" t="s">
        <v>188</v>
      </c>
      <c r="K74" s="45">
        <f t="shared" si="24"/>
        <v>7.04</v>
      </c>
      <c r="L74" s="45">
        <f t="shared" si="25"/>
        <v>12.3552</v>
      </c>
      <c r="M74" s="56">
        <f t="shared" si="26"/>
        <v>107.3952</v>
      </c>
    </row>
    <row r="75" s="30" customFormat="1" ht="25" customHeight="1" spans="1:13">
      <c r="A75" s="47"/>
      <c r="B75" s="48" t="s">
        <v>207</v>
      </c>
      <c r="C75" s="45">
        <v>30</v>
      </c>
      <c r="D75" s="45" t="s">
        <v>21</v>
      </c>
      <c r="E75" s="45">
        <v>1</v>
      </c>
      <c r="F75" s="45" t="s">
        <v>22</v>
      </c>
      <c r="G75" s="45">
        <v>99</v>
      </c>
      <c r="H75" s="46">
        <f t="shared" si="8"/>
        <v>2970</v>
      </c>
      <c r="I75" s="55" t="s">
        <v>208</v>
      </c>
      <c r="J75" s="55" t="s">
        <v>209</v>
      </c>
      <c r="K75" s="45">
        <f t="shared" si="24"/>
        <v>7.92</v>
      </c>
      <c r="L75" s="45">
        <f t="shared" si="25"/>
        <v>13.8996</v>
      </c>
      <c r="M75" s="56">
        <f t="shared" si="26"/>
        <v>120.8196</v>
      </c>
    </row>
    <row r="76" s="30" customFormat="1" ht="25" customHeight="1" spans="1:13">
      <c r="A76" s="47"/>
      <c r="B76" s="48" t="s">
        <v>210</v>
      </c>
      <c r="C76" s="45">
        <v>30</v>
      </c>
      <c r="D76" s="45" t="s">
        <v>21</v>
      </c>
      <c r="E76" s="45">
        <v>1</v>
      </c>
      <c r="F76" s="45" t="s">
        <v>22</v>
      </c>
      <c r="G76" s="45">
        <v>45</v>
      </c>
      <c r="H76" s="46">
        <f t="shared" si="8"/>
        <v>1350</v>
      </c>
      <c r="I76" s="55" t="s">
        <v>211</v>
      </c>
      <c r="J76" s="55" t="s">
        <v>212</v>
      </c>
      <c r="K76" s="45">
        <f t="shared" si="24"/>
        <v>3.6</v>
      </c>
      <c r="L76" s="45">
        <f t="shared" si="25"/>
        <v>6.318</v>
      </c>
      <c r="M76" s="56">
        <f t="shared" si="26"/>
        <v>54.918</v>
      </c>
    </row>
    <row r="77" s="30" customFormat="1" ht="25" customHeight="1" spans="1:13">
      <c r="A77" s="47"/>
      <c r="B77" s="48" t="s">
        <v>213</v>
      </c>
      <c r="C77" s="45">
        <v>30</v>
      </c>
      <c r="D77" s="45" t="s">
        <v>21</v>
      </c>
      <c r="E77" s="45">
        <v>1</v>
      </c>
      <c r="F77" s="45" t="s">
        <v>22</v>
      </c>
      <c r="G77" s="45">
        <v>59</v>
      </c>
      <c r="H77" s="46">
        <f t="shared" si="8"/>
        <v>1770</v>
      </c>
      <c r="I77" s="55" t="s">
        <v>214</v>
      </c>
      <c r="J77" s="55" t="s">
        <v>215</v>
      </c>
      <c r="K77" s="45">
        <f t="shared" si="24"/>
        <v>4.72</v>
      </c>
      <c r="L77" s="45">
        <f t="shared" si="25"/>
        <v>8.2836</v>
      </c>
      <c r="M77" s="56">
        <f t="shared" si="26"/>
        <v>72.0036</v>
      </c>
    </row>
    <row r="78" s="30" customFormat="1" ht="25" customHeight="1" spans="1:13">
      <c r="A78" s="47"/>
      <c r="B78" s="48" t="s">
        <v>216</v>
      </c>
      <c r="C78" s="45">
        <v>40</v>
      </c>
      <c r="D78" s="45" t="s">
        <v>21</v>
      </c>
      <c r="E78" s="45">
        <v>1</v>
      </c>
      <c r="F78" s="45" t="s">
        <v>22</v>
      </c>
      <c r="G78" s="45">
        <v>39</v>
      </c>
      <c r="H78" s="46">
        <f t="shared" si="8"/>
        <v>1560</v>
      </c>
      <c r="I78" s="55" t="s">
        <v>217</v>
      </c>
      <c r="J78" s="55" t="s">
        <v>218</v>
      </c>
      <c r="K78" s="45">
        <f t="shared" si="24"/>
        <v>3.12</v>
      </c>
      <c r="L78" s="45">
        <f t="shared" si="25"/>
        <v>5.4756</v>
      </c>
      <c r="M78" s="56">
        <f t="shared" si="26"/>
        <v>47.5956</v>
      </c>
    </row>
    <row r="79" s="30" customFormat="1" ht="25" customHeight="1" spans="1:13">
      <c r="A79" s="47"/>
      <c r="B79" s="48" t="s">
        <v>219</v>
      </c>
      <c r="C79" s="45">
        <v>40</v>
      </c>
      <c r="D79" s="45" t="s">
        <v>21</v>
      </c>
      <c r="E79" s="45">
        <v>1</v>
      </c>
      <c r="F79" s="45" t="s">
        <v>22</v>
      </c>
      <c r="G79" s="45">
        <v>39.9</v>
      </c>
      <c r="H79" s="46">
        <f t="shared" si="8"/>
        <v>1596</v>
      </c>
      <c r="I79" s="55" t="s">
        <v>220</v>
      </c>
      <c r="J79" s="55" t="s">
        <v>221</v>
      </c>
      <c r="K79" s="45">
        <f t="shared" si="24"/>
        <v>3.192</v>
      </c>
      <c r="L79" s="45">
        <f t="shared" si="25"/>
        <v>5.60196</v>
      </c>
      <c r="M79" s="56">
        <f t="shared" si="26"/>
        <v>48.69396</v>
      </c>
    </row>
    <row r="80" s="30" customFormat="1" ht="25" customHeight="1" spans="1:13">
      <c r="A80" s="47"/>
      <c r="B80" s="48" t="s">
        <v>222</v>
      </c>
      <c r="C80" s="45">
        <v>50</v>
      </c>
      <c r="D80" s="45" t="s">
        <v>21</v>
      </c>
      <c r="E80" s="45">
        <v>1</v>
      </c>
      <c r="F80" s="45" t="s">
        <v>22</v>
      </c>
      <c r="G80" s="45">
        <v>17.7</v>
      </c>
      <c r="H80" s="46">
        <f t="shared" si="8"/>
        <v>885</v>
      </c>
      <c r="I80" s="55" t="s">
        <v>223</v>
      </c>
      <c r="J80" s="55" t="s">
        <v>224</v>
      </c>
      <c r="K80" s="45">
        <f t="shared" si="24"/>
        <v>1.416</v>
      </c>
      <c r="L80" s="45">
        <f t="shared" si="25"/>
        <v>2.48508</v>
      </c>
      <c r="M80" s="56">
        <f t="shared" si="26"/>
        <v>21.60108</v>
      </c>
    </row>
    <row r="81" s="30" customFormat="1" ht="25" customHeight="1" spans="1:13">
      <c r="A81" s="55"/>
      <c r="B81" s="58" t="s">
        <v>225</v>
      </c>
      <c r="C81" s="45"/>
      <c r="D81" s="45"/>
      <c r="E81" s="45"/>
      <c r="F81" s="45"/>
      <c r="G81" s="59"/>
      <c r="H81" s="60">
        <f>SUM(H9:H80)</f>
        <v>284676</v>
      </c>
      <c r="I81" s="82"/>
      <c r="J81" s="55"/>
      <c r="K81" s="45"/>
      <c r="L81" s="45"/>
      <c r="M81" s="56"/>
    </row>
    <row r="82" ht="25" customHeight="1" spans="1:13">
      <c r="A82" s="61" t="s">
        <v>226</v>
      </c>
      <c r="B82" s="61"/>
      <c r="C82" s="61"/>
      <c r="D82" s="61"/>
      <c r="E82" s="61"/>
      <c r="F82" s="61"/>
      <c r="G82" s="61"/>
      <c r="H82" s="62">
        <f>SUM(H9:H81)/2</f>
        <v>284676</v>
      </c>
      <c r="I82" s="83"/>
      <c r="J82" s="50"/>
      <c r="K82" s="52"/>
      <c r="L82" s="52"/>
      <c r="M82" s="84"/>
    </row>
    <row r="83" ht="25" customHeight="1" spans="1:13">
      <c r="A83" s="63" t="s">
        <v>227</v>
      </c>
      <c r="B83" s="64">
        <v>0.08</v>
      </c>
      <c r="C83" s="65"/>
      <c r="D83" s="66"/>
      <c r="E83" s="66"/>
      <c r="F83" s="66"/>
      <c r="G83" s="67"/>
      <c r="H83" s="68">
        <f>H82*8%</f>
        <v>22774.08</v>
      </c>
      <c r="I83" s="85"/>
      <c r="J83" s="50"/>
      <c r="K83" s="52"/>
      <c r="L83" s="52"/>
      <c r="M83" s="84"/>
    </row>
    <row r="84" ht="25" customHeight="1" spans="1:13">
      <c r="A84" s="63" t="s">
        <v>228</v>
      </c>
      <c r="B84" s="64">
        <v>0.13</v>
      </c>
      <c r="C84" s="65"/>
      <c r="D84" s="66"/>
      <c r="E84" s="66"/>
      <c r="F84" s="66"/>
      <c r="G84" s="67"/>
      <c r="H84" s="68">
        <f>(H82+H83)*13%</f>
        <v>39968.5104</v>
      </c>
      <c r="I84" s="85"/>
      <c r="J84" s="50"/>
      <c r="K84" s="52"/>
      <c r="L84" s="52"/>
      <c r="M84" s="84"/>
    </row>
    <row r="85" ht="25" customHeight="1" spans="1:13">
      <c r="A85" s="69" t="s">
        <v>229</v>
      </c>
      <c r="B85" s="70"/>
      <c r="C85" s="71"/>
      <c r="D85" s="71"/>
      <c r="E85" s="71"/>
      <c r="F85" s="71"/>
      <c r="G85" s="72"/>
      <c r="H85" s="73">
        <f>H82+H83+H84</f>
        <v>347418.5904</v>
      </c>
      <c r="I85" s="51"/>
      <c r="J85" s="50"/>
      <c r="K85" s="52"/>
      <c r="L85" s="52"/>
      <c r="M85" s="84"/>
    </row>
    <row r="86" ht="25" customHeight="1" spans="1:13">
      <c r="A86" s="41" t="s">
        <v>230</v>
      </c>
      <c r="B86" s="74"/>
      <c r="C86" s="66"/>
      <c r="D86" s="66"/>
      <c r="E86" s="66"/>
      <c r="F86" s="66"/>
      <c r="G86" s="66"/>
      <c r="H86" s="75"/>
      <c r="I86" s="86"/>
      <c r="J86" s="50"/>
      <c r="K86" s="52"/>
      <c r="L86" s="52"/>
      <c r="M86" s="84"/>
    </row>
    <row r="87" ht="34.5" customHeight="1" spans="1:13">
      <c r="A87" s="34" t="s">
        <v>231</v>
      </c>
      <c r="B87" s="76"/>
      <c r="C87" s="77"/>
      <c r="D87" s="76"/>
      <c r="E87" s="76" t="s">
        <v>232</v>
      </c>
      <c r="F87" s="78"/>
      <c r="G87" s="79"/>
      <c r="H87" s="79"/>
      <c r="I87" s="87"/>
      <c r="K87" s="77"/>
      <c r="L87" s="77"/>
      <c r="M87" s="88"/>
    </row>
    <row r="88" ht="34.5" customHeight="1" spans="1:9">
      <c r="A88" s="34"/>
      <c r="B88" s="76"/>
      <c r="C88" s="77"/>
      <c r="D88" s="76"/>
      <c r="E88" s="76"/>
      <c r="F88" s="78"/>
      <c r="G88" s="79"/>
      <c r="H88" s="79"/>
      <c r="I88" s="87"/>
    </row>
    <row r="89" ht="14.25" customHeight="1" spans="1:9">
      <c r="A89" s="80"/>
      <c r="B89" s="81"/>
      <c r="C89" s="77"/>
      <c r="D89" s="76"/>
      <c r="E89" s="76"/>
      <c r="F89" s="76"/>
      <c r="G89" s="79"/>
      <c r="H89" s="79"/>
      <c r="I89" s="87"/>
    </row>
    <row r="90" ht="14.25" customHeight="1" spans="1:9">
      <c r="A90" s="80" t="s">
        <v>233</v>
      </c>
      <c r="B90" s="81"/>
      <c r="C90" s="77"/>
      <c r="D90" s="76"/>
      <c r="E90" s="76"/>
      <c r="F90" s="76"/>
      <c r="G90" s="79"/>
      <c r="H90" s="79"/>
      <c r="I90" s="87"/>
    </row>
    <row r="91" ht="12.75" customHeight="1" spans="1:1">
      <c r="A91" s="31" t="s">
        <v>234</v>
      </c>
    </row>
    <row r="92" spans="1:1">
      <c r="A92" s="31" t="s">
        <v>235</v>
      </c>
    </row>
    <row r="93" spans="1:1">
      <c r="A93" s="31" t="s">
        <v>236</v>
      </c>
    </row>
    <row r="94" spans="1:1">
      <c r="A94" s="31" t="s">
        <v>237</v>
      </c>
    </row>
    <row r="95" spans="1:1">
      <c r="A95" s="31" t="s">
        <v>238</v>
      </c>
    </row>
    <row r="96" spans="1:9">
      <c r="A96" s="31" t="s">
        <v>239</v>
      </c>
      <c r="I96" s="31" t="s">
        <v>240</v>
      </c>
    </row>
  </sheetData>
  <mergeCells count="9">
    <mergeCell ref="B1:I1"/>
    <mergeCell ref="F2:I2"/>
    <mergeCell ref="E3:F3"/>
    <mergeCell ref="G3:I3"/>
    <mergeCell ref="G5:I5"/>
    <mergeCell ref="G6:I6"/>
    <mergeCell ref="A7:F7"/>
    <mergeCell ref="G7:H7"/>
    <mergeCell ref="A9:A80"/>
  </mergeCells>
  <hyperlinks>
    <hyperlink ref="I21" r:id="rId2" display="https://item.jd.com/100018761111.html"/>
    <hyperlink ref="I12" r:id="rId3" display="https://item.jd.com/100021927652.html"/>
    <hyperlink ref="I22" r:id="rId4" display="https://item.jd.com/10053639540019.html"/>
  </hyperlinks>
  <pageMargins left="0.39" right="0.39" top="0.39" bottom="0.39" header="0.51" footer="0.51"/>
  <pageSetup paperSize="9" scale="82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16"/>
  <sheetViews>
    <sheetView workbookViewId="0">
      <selection activeCell="C15" sqref="C15"/>
    </sheetView>
  </sheetViews>
  <sheetFormatPr defaultColWidth="9" defaultRowHeight="14"/>
  <cols>
    <col min="1" max="1" width="9" style="2"/>
    <col min="2" max="2" width="24.75" style="3" customWidth="1"/>
    <col min="3" max="3" width="43.375" style="4" customWidth="1"/>
    <col min="4" max="4" width="18.875" style="5" customWidth="1"/>
    <col min="5" max="5" width="10.5833333333333" style="2" customWidth="1"/>
    <col min="6" max="6" width="9.75" style="2" customWidth="1"/>
    <col min="7" max="7" width="9.83333333333333" style="2" customWidth="1"/>
    <col min="8" max="8" width="6.375" style="2" customWidth="1"/>
    <col min="9" max="9" width="47.1666666666667" style="2" customWidth="1"/>
    <col min="10" max="28" width="14" style="2" customWidth="1"/>
    <col min="29" max="16384" width="9" style="2"/>
  </cols>
  <sheetData>
    <row r="1" s="1" customFormat="1" ht="14.5" spans="1:28">
      <c r="A1" s="6" t="s">
        <v>241</v>
      </c>
      <c r="B1" s="7" t="s">
        <v>242</v>
      </c>
      <c r="C1" s="8" t="s">
        <v>243</v>
      </c>
      <c r="D1" s="9" t="s">
        <v>244</v>
      </c>
      <c r="E1" s="10" t="s">
        <v>245</v>
      </c>
      <c r="F1" s="10" t="s">
        <v>246</v>
      </c>
      <c r="G1" s="10" t="s">
        <v>247</v>
      </c>
      <c r="H1" s="10" t="s">
        <v>248</v>
      </c>
      <c r="I1" s="10" t="s">
        <v>249</v>
      </c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</row>
    <row r="2" s="2" customFormat="1" ht="14.5" spans="1:28">
      <c r="A2" s="11" t="s">
        <v>250</v>
      </c>
      <c r="B2" s="12" t="s">
        <v>20</v>
      </c>
      <c r="C2" s="13" t="s">
        <v>251</v>
      </c>
      <c r="D2" s="14" t="s">
        <v>252</v>
      </c>
      <c r="E2" s="11">
        <v>1</v>
      </c>
      <c r="F2" s="11">
        <v>1899</v>
      </c>
      <c r="G2" s="11">
        <f t="shared" ref="G2:G65" si="0">E2*F2</f>
        <v>1899</v>
      </c>
      <c r="H2" s="15" t="s">
        <v>23</v>
      </c>
      <c r="I2" s="18" t="s">
        <v>24</v>
      </c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s="2" customFormat="1" ht="14.5" spans="1:28">
      <c r="A3" s="11" t="s">
        <v>250</v>
      </c>
      <c r="B3" s="12" t="s">
        <v>25</v>
      </c>
      <c r="C3" s="13" t="s">
        <v>253</v>
      </c>
      <c r="D3" s="14" t="s">
        <v>254</v>
      </c>
      <c r="E3" s="11">
        <v>1</v>
      </c>
      <c r="F3" s="11">
        <v>1680</v>
      </c>
      <c r="G3" s="11">
        <f t="shared" si="0"/>
        <v>1680</v>
      </c>
      <c r="H3" s="15" t="s">
        <v>26</v>
      </c>
      <c r="I3" s="18" t="s">
        <v>27</v>
      </c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</row>
    <row r="4" s="2" customFormat="1" ht="14.5" spans="1:28">
      <c r="A4" s="11" t="s">
        <v>250</v>
      </c>
      <c r="B4" s="12" t="s">
        <v>28</v>
      </c>
      <c r="C4" s="13" t="s">
        <v>255</v>
      </c>
      <c r="D4" s="14" t="s">
        <v>256</v>
      </c>
      <c r="E4" s="11">
        <v>1</v>
      </c>
      <c r="F4" s="11">
        <v>6299</v>
      </c>
      <c r="G4" s="11">
        <f t="shared" si="0"/>
        <v>6299</v>
      </c>
      <c r="H4" s="15" t="s">
        <v>29</v>
      </c>
      <c r="I4" s="18" t="s">
        <v>30</v>
      </c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</row>
    <row r="5" s="2" customFormat="1" ht="14.5" spans="1:28">
      <c r="A5" s="11" t="s">
        <v>250</v>
      </c>
      <c r="B5" s="12" t="s">
        <v>31</v>
      </c>
      <c r="C5" s="13" t="s">
        <v>257</v>
      </c>
      <c r="D5" s="14" t="s">
        <v>258</v>
      </c>
      <c r="E5" s="11">
        <v>1</v>
      </c>
      <c r="F5" s="11">
        <v>4599</v>
      </c>
      <c r="G5" s="11">
        <f t="shared" si="0"/>
        <v>4599</v>
      </c>
      <c r="H5" s="16" t="s">
        <v>32</v>
      </c>
      <c r="I5" s="18" t="s">
        <v>33</v>
      </c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</row>
    <row r="6" s="2" customFormat="1" ht="14.5" spans="1:28">
      <c r="A6" s="11" t="s">
        <v>250</v>
      </c>
      <c r="B6" s="12" t="s">
        <v>34</v>
      </c>
      <c r="C6" s="13" t="s">
        <v>259</v>
      </c>
      <c r="D6" s="14" t="s">
        <v>260</v>
      </c>
      <c r="E6" s="11">
        <v>2</v>
      </c>
      <c r="F6" s="11">
        <v>4638</v>
      </c>
      <c r="G6" s="11">
        <f t="shared" si="0"/>
        <v>9276</v>
      </c>
      <c r="H6" s="15" t="s">
        <v>35</v>
      </c>
      <c r="I6" s="18" t="s">
        <v>36</v>
      </c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</row>
    <row r="7" s="2" customFormat="1" ht="14.5" spans="1:28">
      <c r="A7" s="11" t="s">
        <v>250</v>
      </c>
      <c r="B7" s="12" t="s">
        <v>37</v>
      </c>
      <c r="C7" s="13" t="s">
        <v>261</v>
      </c>
      <c r="D7" s="14" t="s">
        <v>262</v>
      </c>
      <c r="E7" s="11">
        <v>3</v>
      </c>
      <c r="F7" s="11">
        <v>2999</v>
      </c>
      <c r="G7" s="11">
        <f t="shared" si="0"/>
        <v>8997</v>
      </c>
      <c r="H7" s="15" t="s">
        <v>38</v>
      </c>
      <c r="I7" s="18" t="s">
        <v>39</v>
      </c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</row>
    <row r="8" s="2" customFormat="1" ht="14.5" spans="1:28">
      <c r="A8" s="11" t="s">
        <v>250</v>
      </c>
      <c r="B8" s="12" t="s">
        <v>40</v>
      </c>
      <c r="C8" s="13" t="s">
        <v>263</v>
      </c>
      <c r="D8" s="14" t="s">
        <v>264</v>
      </c>
      <c r="E8" s="11">
        <v>3</v>
      </c>
      <c r="F8" s="11">
        <v>2699</v>
      </c>
      <c r="G8" s="11">
        <f t="shared" si="0"/>
        <v>8097</v>
      </c>
      <c r="H8" s="15" t="s">
        <v>41</v>
      </c>
      <c r="I8" s="18" t="s">
        <v>42</v>
      </c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</row>
    <row r="9" s="2" customFormat="1" ht="14.5" spans="1:28">
      <c r="A9" s="11" t="s">
        <v>250</v>
      </c>
      <c r="B9" s="12" t="s">
        <v>43</v>
      </c>
      <c r="C9" s="13" t="s">
        <v>265</v>
      </c>
      <c r="D9" s="14" t="s">
        <v>266</v>
      </c>
      <c r="E9" s="11">
        <v>3</v>
      </c>
      <c r="F9" s="11">
        <v>799</v>
      </c>
      <c r="G9" s="11">
        <f t="shared" si="0"/>
        <v>2397</v>
      </c>
      <c r="H9" s="15" t="s">
        <v>44</v>
      </c>
      <c r="I9" s="18" t="s">
        <v>45</v>
      </c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</row>
    <row r="10" s="2" customFormat="1" ht="14.5" spans="1:28">
      <c r="A10" s="11" t="s">
        <v>250</v>
      </c>
      <c r="B10" s="12" t="s">
        <v>46</v>
      </c>
      <c r="C10" s="13" t="s">
        <v>267</v>
      </c>
      <c r="D10" s="14" t="s">
        <v>268</v>
      </c>
      <c r="E10" s="11">
        <v>3</v>
      </c>
      <c r="F10" s="11">
        <v>1599</v>
      </c>
      <c r="G10" s="11">
        <f t="shared" si="0"/>
        <v>4797</v>
      </c>
      <c r="H10" s="15" t="s">
        <v>47</v>
      </c>
      <c r="I10" s="18" t="s">
        <v>48</v>
      </c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</row>
    <row r="11" s="2" customFormat="1" ht="14.5" spans="1:28">
      <c r="A11" s="11" t="s">
        <v>250</v>
      </c>
      <c r="B11" s="12" t="s">
        <v>49</v>
      </c>
      <c r="C11" s="13" t="s">
        <v>269</v>
      </c>
      <c r="D11" s="14" t="s">
        <v>270</v>
      </c>
      <c r="E11" s="11">
        <v>3</v>
      </c>
      <c r="F11" s="11">
        <v>2199</v>
      </c>
      <c r="G11" s="11">
        <f t="shared" si="0"/>
        <v>6597</v>
      </c>
      <c r="H11" s="15" t="s">
        <v>50</v>
      </c>
      <c r="I11" s="18" t="s">
        <v>51</v>
      </c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</row>
    <row r="12" s="2" customFormat="1" ht="14.5" spans="1:28">
      <c r="A12" s="11" t="s">
        <v>250</v>
      </c>
      <c r="B12" s="12" t="s">
        <v>52</v>
      </c>
      <c r="C12" s="13" t="s">
        <v>271</v>
      </c>
      <c r="D12" s="14" t="s">
        <v>272</v>
      </c>
      <c r="E12" s="11">
        <v>3</v>
      </c>
      <c r="F12" s="11">
        <v>4399</v>
      </c>
      <c r="G12" s="11">
        <f t="shared" si="0"/>
        <v>13197</v>
      </c>
      <c r="H12" s="15" t="s">
        <v>53</v>
      </c>
      <c r="I12" s="18" t="s">
        <v>54</v>
      </c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</row>
    <row r="13" s="2" customFormat="1" ht="14.5" spans="1:28">
      <c r="A13" s="11" t="s">
        <v>250</v>
      </c>
      <c r="B13" s="12" t="s">
        <v>55</v>
      </c>
      <c r="C13" s="13" t="s">
        <v>273</v>
      </c>
      <c r="D13" s="14" t="s">
        <v>274</v>
      </c>
      <c r="E13" s="11">
        <v>5</v>
      </c>
      <c r="F13" s="11">
        <v>1599</v>
      </c>
      <c r="G13" s="11">
        <f t="shared" si="0"/>
        <v>7995</v>
      </c>
      <c r="H13" s="15" t="s">
        <v>56</v>
      </c>
      <c r="I13" s="18" t="s">
        <v>57</v>
      </c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</row>
    <row r="14" s="2" customFormat="1" ht="14.5" spans="1:28">
      <c r="A14" s="11" t="s">
        <v>250</v>
      </c>
      <c r="B14" s="12" t="s">
        <v>58</v>
      </c>
      <c r="C14" s="13" t="s">
        <v>275</v>
      </c>
      <c r="D14" s="14" t="s">
        <v>276</v>
      </c>
      <c r="E14" s="11">
        <v>5</v>
      </c>
      <c r="F14" s="11">
        <v>2499</v>
      </c>
      <c r="G14" s="11">
        <f t="shared" si="0"/>
        <v>12495</v>
      </c>
      <c r="H14" s="15" t="s">
        <v>59</v>
      </c>
      <c r="I14" s="18" t="s">
        <v>60</v>
      </c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</row>
    <row r="15" s="2" customFormat="1" ht="14.5" spans="1:28">
      <c r="A15" s="11" t="s">
        <v>250</v>
      </c>
      <c r="B15" s="12" t="s">
        <v>61</v>
      </c>
      <c r="C15" s="13" t="s">
        <v>277</v>
      </c>
      <c r="D15" s="14" t="s">
        <v>278</v>
      </c>
      <c r="E15" s="11">
        <v>5</v>
      </c>
      <c r="F15" s="11">
        <v>239</v>
      </c>
      <c r="G15" s="11">
        <f t="shared" si="0"/>
        <v>1195</v>
      </c>
      <c r="H15" s="16" t="s">
        <v>62</v>
      </c>
      <c r="I15" s="18" t="s">
        <v>63</v>
      </c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</row>
    <row r="16" s="2" customFormat="1" ht="14.5" spans="1:28">
      <c r="A16" s="11" t="s">
        <v>250</v>
      </c>
      <c r="B16" s="12" t="s">
        <v>64</v>
      </c>
      <c r="C16" s="13" t="s">
        <v>279</v>
      </c>
      <c r="D16" s="14" t="s">
        <v>280</v>
      </c>
      <c r="E16" s="11">
        <v>5</v>
      </c>
      <c r="F16" s="11">
        <v>999</v>
      </c>
      <c r="G16" s="11">
        <f t="shared" si="0"/>
        <v>4995</v>
      </c>
      <c r="H16" s="15" t="s">
        <v>65</v>
      </c>
      <c r="I16" s="18" t="s">
        <v>66</v>
      </c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</row>
    <row r="17" s="2" customFormat="1" ht="14.5" spans="1:28">
      <c r="A17" s="11" t="s">
        <v>250</v>
      </c>
      <c r="B17" s="12" t="s">
        <v>67</v>
      </c>
      <c r="C17" s="13" t="s">
        <v>281</v>
      </c>
      <c r="D17" s="14" t="s">
        <v>282</v>
      </c>
      <c r="E17" s="11">
        <v>15</v>
      </c>
      <c r="F17" s="11">
        <v>399</v>
      </c>
      <c r="G17" s="11">
        <f t="shared" si="0"/>
        <v>5985</v>
      </c>
      <c r="H17" s="15" t="s">
        <v>68</v>
      </c>
      <c r="I17" s="18" t="s">
        <v>69</v>
      </c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</row>
    <row r="18" s="2" customFormat="1" ht="14.5" spans="1:28">
      <c r="A18" s="11" t="s">
        <v>250</v>
      </c>
      <c r="B18" s="12" t="s">
        <v>70</v>
      </c>
      <c r="C18" s="13" t="s">
        <v>283</v>
      </c>
      <c r="D18" s="14" t="s">
        <v>284</v>
      </c>
      <c r="E18" s="11">
        <v>15</v>
      </c>
      <c r="F18" s="11">
        <v>339</v>
      </c>
      <c r="G18" s="11">
        <f t="shared" si="0"/>
        <v>5085</v>
      </c>
      <c r="H18" s="15" t="s">
        <v>71</v>
      </c>
      <c r="I18" s="18" t="s">
        <v>72</v>
      </c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</row>
    <row r="19" s="2" customFormat="1" ht="14.5" spans="1:28">
      <c r="A19" s="11" t="s">
        <v>250</v>
      </c>
      <c r="B19" s="12" t="s">
        <v>73</v>
      </c>
      <c r="C19" s="13" t="s">
        <v>285</v>
      </c>
      <c r="D19" s="14" t="s">
        <v>286</v>
      </c>
      <c r="E19" s="11">
        <v>20</v>
      </c>
      <c r="F19" s="11">
        <v>299</v>
      </c>
      <c r="G19" s="11">
        <f t="shared" si="0"/>
        <v>5980</v>
      </c>
      <c r="H19" s="15" t="s">
        <v>74</v>
      </c>
      <c r="I19" s="18" t="s">
        <v>75</v>
      </c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</row>
    <row r="20" s="2" customFormat="1" ht="14.5" spans="1:28">
      <c r="A20" s="11" t="s">
        <v>287</v>
      </c>
      <c r="B20" s="17" t="s">
        <v>76</v>
      </c>
      <c r="C20" s="13" t="s">
        <v>288</v>
      </c>
      <c r="D20" s="14" t="s">
        <v>289</v>
      </c>
      <c r="E20" s="11">
        <v>3</v>
      </c>
      <c r="F20" s="11">
        <v>2899</v>
      </c>
      <c r="G20" s="11">
        <f t="shared" si="0"/>
        <v>8697</v>
      </c>
      <c r="H20" s="18" t="s">
        <v>77</v>
      </c>
      <c r="I20" s="18" t="s">
        <v>78</v>
      </c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</row>
    <row r="21" s="2" customFormat="1" ht="14.5" spans="1:28">
      <c r="A21" s="11" t="s">
        <v>287</v>
      </c>
      <c r="B21" s="17" t="s">
        <v>79</v>
      </c>
      <c r="C21" s="13" t="s">
        <v>290</v>
      </c>
      <c r="D21" s="14" t="s">
        <v>291</v>
      </c>
      <c r="E21" s="11">
        <v>3</v>
      </c>
      <c r="F21" s="11">
        <v>2899</v>
      </c>
      <c r="G21" s="11">
        <f t="shared" si="0"/>
        <v>8697</v>
      </c>
      <c r="H21" s="18" t="s">
        <v>80</v>
      </c>
      <c r="I21" s="18" t="s">
        <v>81</v>
      </c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</row>
    <row r="22" s="2" customFormat="1" ht="14.5" spans="1:28">
      <c r="A22" s="11" t="s">
        <v>287</v>
      </c>
      <c r="B22" s="17" t="s">
        <v>82</v>
      </c>
      <c r="C22" s="13" t="s">
        <v>292</v>
      </c>
      <c r="D22" s="14" t="s">
        <v>293</v>
      </c>
      <c r="E22" s="11">
        <v>5</v>
      </c>
      <c r="F22" s="11">
        <v>139</v>
      </c>
      <c r="G22" s="11">
        <f t="shared" si="0"/>
        <v>695</v>
      </c>
      <c r="H22" s="18" t="s">
        <v>83</v>
      </c>
      <c r="I22" s="18" t="s">
        <v>84</v>
      </c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</row>
    <row r="23" s="2" customFormat="1" ht="14.5" spans="1:28">
      <c r="A23" s="11" t="s">
        <v>287</v>
      </c>
      <c r="B23" s="17" t="s">
        <v>85</v>
      </c>
      <c r="C23" s="13" t="s">
        <v>294</v>
      </c>
      <c r="D23" s="14" t="s">
        <v>295</v>
      </c>
      <c r="E23" s="11">
        <v>5</v>
      </c>
      <c r="F23" s="11">
        <v>1419</v>
      </c>
      <c r="G23" s="11">
        <f t="shared" si="0"/>
        <v>7095</v>
      </c>
      <c r="H23" s="18" t="s">
        <v>86</v>
      </c>
      <c r="I23" s="18" t="s">
        <v>87</v>
      </c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</row>
    <row r="24" s="2" customFormat="1" ht="14.5" spans="1:28">
      <c r="A24" s="11" t="s">
        <v>287</v>
      </c>
      <c r="B24" s="17" t="s">
        <v>88</v>
      </c>
      <c r="C24" s="13" t="s">
        <v>296</v>
      </c>
      <c r="D24" s="14" t="s">
        <v>297</v>
      </c>
      <c r="E24" s="11">
        <v>5</v>
      </c>
      <c r="F24" s="11">
        <v>249</v>
      </c>
      <c r="G24" s="11">
        <f t="shared" si="0"/>
        <v>1245</v>
      </c>
      <c r="H24" s="18" t="s">
        <v>89</v>
      </c>
      <c r="I24" s="18" t="s">
        <v>90</v>
      </c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</row>
    <row r="25" s="2" customFormat="1" ht="14.5" spans="1:28">
      <c r="A25" s="11" t="s">
        <v>287</v>
      </c>
      <c r="B25" s="17" t="s">
        <v>91</v>
      </c>
      <c r="C25" s="13" t="s">
        <v>298</v>
      </c>
      <c r="D25" s="14" t="s">
        <v>299</v>
      </c>
      <c r="E25" s="11">
        <v>5</v>
      </c>
      <c r="F25" s="11">
        <v>399</v>
      </c>
      <c r="G25" s="11">
        <f t="shared" si="0"/>
        <v>1995</v>
      </c>
      <c r="H25" s="18" t="s">
        <v>92</v>
      </c>
      <c r="I25" s="18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</row>
    <row r="26" s="2" customFormat="1" ht="14.5" spans="1:28">
      <c r="A26" s="11" t="s">
        <v>287</v>
      </c>
      <c r="B26" s="17" t="s">
        <v>93</v>
      </c>
      <c r="C26" s="13" t="s">
        <v>300</v>
      </c>
      <c r="D26" s="14" t="s">
        <v>301</v>
      </c>
      <c r="E26" s="11">
        <v>5</v>
      </c>
      <c r="F26" s="11">
        <v>2499</v>
      </c>
      <c r="G26" s="11">
        <f t="shared" si="0"/>
        <v>12495</v>
      </c>
      <c r="H26" s="18" t="s">
        <v>94</v>
      </c>
      <c r="I26" s="18" t="s">
        <v>95</v>
      </c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</row>
    <row r="27" s="2" customFormat="1" ht="14.5" spans="1:28">
      <c r="A27" s="11" t="s">
        <v>287</v>
      </c>
      <c r="B27" s="17" t="s">
        <v>96</v>
      </c>
      <c r="C27" s="13" t="s">
        <v>302</v>
      </c>
      <c r="D27" s="14" t="s">
        <v>303</v>
      </c>
      <c r="E27" s="11">
        <v>5</v>
      </c>
      <c r="F27" s="11">
        <v>299</v>
      </c>
      <c r="G27" s="11">
        <f t="shared" si="0"/>
        <v>1495</v>
      </c>
      <c r="H27" s="18" t="s">
        <v>97</v>
      </c>
      <c r="I27" s="18" t="s">
        <v>98</v>
      </c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</row>
    <row r="28" s="2" customFormat="1" ht="14.5" spans="1:28">
      <c r="A28" s="11" t="s">
        <v>287</v>
      </c>
      <c r="B28" s="17" t="s">
        <v>99</v>
      </c>
      <c r="C28" s="13" t="s">
        <v>304</v>
      </c>
      <c r="D28" s="14" t="s">
        <v>305</v>
      </c>
      <c r="E28" s="11">
        <v>5</v>
      </c>
      <c r="F28" s="11">
        <v>399</v>
      </c>
      <c r="G28" s="11">
        <f t="shared" si="0"/>
        <v>1995</v>
      </c>
      <c r="H28" s="18" t="s">
        <v>100</v>
      </c>
      <c r="I28" s="18" t="s">
        <v>99</v>
      </c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</row>
    <row r="29" s="2" customFormat="1" ht="14.5" spans="1:28">
      <c r="A29" s="11" t="s">
        <v>287</v>
      </c>
      <c r="B29" s="17" t="s">
        <v>101</v>
      </c>
      <c r="C29" s="13" t="s">
        <v>306</v>
      </c>
      <c r="D29" s="14" t="s">
        <v>307</v>
      </c>
      <c r="E29" s="11">
        <v>5</v>
      </c>
      <c r="F29" s="11">
        <v>138</v>
      </c>
      <c r="G29" s="11">
        <f t="shared" si="0"/>
        <v>690</v>
      </c>
      <c r="H29" s="18" t="s">
        <v>102</v>
      </c>
      <c r="I29" s="18" t="s">
        <v>103</v>
      </c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</row>
    <row r="30" s="2" customFormat="1" ht="14.5" spans="1:28">
      <c r="A30" s="11" t="s">
        <v>287</v>
      </c>
      <c r="B30" s="17" t="s">
        <v>104</v>
      </c>
      <c r="C30" s="13" t="s">
        <v>308</v>
      </c>
      <c r="D30" s="14" t="s">
        <v>309</v>
      </c>
      <c r="E30" s="11">
        <v>5</v>
      </c>
      <c r="F30" s="11">
        <v>179</v>
      </c>
      <c r="G30" s="11">
        <f t="shared" si="0"/>
        <v>895</v>
      </c>
      <c r="H30" s="18" t="s">
        <v>105</v>
      </c>
      <c r="I30" s="18" t="s">
        <v>106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 s="2" customFormat="1" ht="14.5" spans="1:28">
      <c r="A31" s="11" t="s">
        <v>287</v>
      </c>
      <c r="B31" s="17" t="s">
        <v>107</v>
      </c>
      <c r="C31" s="13" t="s">
        <v>310</v>
      </c>
      <c r="D31" s="14" t="s">
        <v>311</v>
      </c>
      <c r="E31" s="11">
        <v>5</v>
      </c>
      <c r="F31" s="11">
        <v>258</v>
      </c>
      <c r="G31" s="11">
        <f t="shared" si="0"/>
        <v>1290</v>
      </c>
      <c r="H31" s="18" t="s">
        <v>108</v>
      </c>
      <c r="I31" s="18" t="s">
        <v>109</v>
      </c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</row>
    <row r="32" s="2" customFormat="1" ht="14.5" spans="1:28">
      <c r="A32" s="11" t="s">
        <v>287</v>
      </c>
      <c r="B32" s="17" t="s">
        <v>110</v>
      </c>
      <c r="C32" s="13" t="s">
        <v>312</v>
      </c>
      <c r="D32" s="14" t="s">
        <v>313</v>
      </c>
      <c r="E32" s="11">
        <v>5</v>
      </c>
      <c r="F32" s="11">
        <v>350</v>
      </c>
      <c r="G32" s="11">
        <f t="shared" si="0"/>
        <v>1750</v>
      </c>
      <c r="H32" s="18" t="s">
        <v>111</v>
      </c>
      <c r="I32" s="18" t="s">
        <v>112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</row>
    <row r="33" s="2" customFormat="1" ht="14.5" spans="1:28">
      <c r="A33" s="11" t="s">
        <v>287</v>
      </c>
      <c r="B33" s="17" t="s">
        <v>113</v>
      </c>
      <c r="C33" s="13" t="s">
        <v>314</v>
      </c>
      <c r="D33" s="14" t="s">
        <v>315</v>
      </c>
      <c r="E33" s="11">
        <v>10</v>
      </c>
      <c r="F33" s="11">
        <v>259</v>
      </c>
      <c r="G33" s="11">
        <f t="shared" si="0"/>
        <v>2590</v>
      </c>
      <c r="H33" s="18" t="s">
        <v>114</v>
      </c>
      <c r="I33" s="18" t="s">
        <v>115</v>
      </c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</row>
    <row r="34" s="2" customFormat="1" ht="18" customHeight="1" spans="1:28">
      <c r="A34" s="11" t="s">
        <v>287</v>
      </c>
      <c r="B34" s="17" t="s">
        <v>116</v>
      </c>
      <c r="C34" s="13" t="s">
        <v>316</v>
      </c>
      <c r="D34" s="14" t="s">
        <v>317</v>
      </c>
      <c r="E34" s="11">
        <v>10</v>
      </c>
      <c r="F34" s="11">
        <v>268</v>
      </c>
      <c r="G34" s="11">
        <f t="shared" si="0"/>
        <v>2680</v>
      </c>
      <c r="H34" s="18" t="s">
        <v>117</v>
      </c>
      <c r="I34" s="18" t="s">
        <v>118</v>
      </c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</row>
    <row r="35" s="2" customFormat="1" ht="14.5" spans="1:28">
      <c r="A35" s="11" t="s">
        <v>287</v>
      </c>
      <c r="B35" s="17" t="s">
        <v>119</v>
      </c>
      <c r="C35" s="13" t="s">
        <v>318</v>
      </c>
      <c r="D35" s="14" t="s">
        <v>319</v>
      </c>
      <c r="E35" s="11">
        <v>10</v>
      </c>
      <c r="F35" s="11">
        <v>103</v>
      </c>
      <c r="G35" s="11">
        <f t="shared" si="0"/>
        <v>1030</v>
      </c>
      <c r="H35" s="18" t="s">
        <v>120</v>
      </c>
      <c r="I35" s="18" t="s">
        <v>121</v>
      </c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</row>
    <row r="36" s="2" customFormat="1" ht="14.5" spans="1:28">
      <c r="A36" s="11" t="s">
        <v>287</v>
      </c>
      <c r="B36" s="17" t="s">
        <v>122</v>
      </c>
      <c r="C36" s="13" t="s">
        <v>320</v>
      </c>
      <c r="D36" s="14" t="s">
        <v>321</v>
      </c>
      <c r="E36" s="11">
        <v>10</v>
      </c>
      <c r="F36" s="11">
        <v>119</v>
      </c>
      <c r="G36" s="11">
        <f t="shared" si="0"/>
        <v>1190</v>
      </c>
      <c r="H36" s="18" t="s">
        <v>123</v>
      </c>
      <c r="I36" s="18" t="s">
        <v>124</v>
      </c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</row>
    <row r="37" s="2" customFormat="1" ht="14.5" spans="1:28">
      <c r="A37" s="11" t="s">
        <v>287</v>
      </c>
      <c r="B37" s="17" t="s">
        <v>125</v>
      </c>
      <c r="C37" s="13" t="s">
        <v>322</v>
      </c>
      <c r="D37" s="14" t="s">
        <v>323</v>
      </c>
      <c r="E37" s="11">
        <v>10</v>
      </c>
      <c r="F37" s="11">
        <v>138</v>
      </c>
      <c r="G37" s="11">
        <f t="shared" si="0"/>
        <v>1380</v>
      </c>
      <c r="H37" s="18" t="s">
        <v>126</v>
      </c>
      <c r="I37" s="18" t="s">
        <v>127</v>
      </c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</row>
    <row r="38" s="2" customFormat="1" ht="14.5" spans="1:28">
      <c r="A38" s="11" t="s">
        <v>287</v>
      </c>
      <c r="B38" s="17" t="s">
        <v>128</v>
      </c>
      <c r="C38" s="13" t="s">
        <v>324</v>
      </c>
      <c r="D38" s="14" t="s">
        <v>325</v>
      </c>
      <c r="E38" s="11">
        <v>10</v>
      </c>
      <c r="F38" s="11">
        <v>319</v>
      </c>
      <c r="G38" s="11">
        <f t="shared" si="0"/>
        <v>3190</v>
      </c>
      <c r="H38" s="18" t="s">
        <v>129</v>
      </c>
      <c r="I38" s="18" t="s">
        <v>130</v>
      </c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</row>
    <row r="39" s="2" customFormat="1" ht="14.5" spans="1:28">
      <c r="A39" s="11" t="s">
        <v>287</v>
      </c>
      <c r="B39" s="17" t="s">
        <v>131</v>
      </c>
      <c r="C39" s="13" t="s">
        <v>326</v>
      </c>
      <c r="D39" s="14" t="s">
        <v>327</v>
      </c>
      <c r="E39" s="11">
        <v>10</v>
      </c>
      <c r="F39" s="11">
        <v>299</v>
      </c>
      <c r="G39" s="11">
        <f t="shared" si="0"/>
        <v>2990</v>
      </c>
      <c r="H39" s="18" t="s">
        <v>132</v>
      </c>
      <c r="I39" s="18" t="s">
        <v>133</v>
      </c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</row>
    <row r="40" s="2" customFormat="1" ht="14.5" spans="1:28">
      <c r="A40" s="11" t="s">
        <v>287</v>
      </c>
      <c r="B40" s="17" t="s">
        <v>131</v>
      </c>
      <c r="C40" s="13" t="s">
        <v>328</v>
      </c>
      <c r="D40" s="14" t="s">
        <v>329</v>
      </c>
      <c r="E40" s="11">
        <v>10</v>
      </c>
      <c r="F40" s="11">
        <v>299</v>
      </c>
      <c r="G40" s="11">
        <f t="shared" si="0"/>
        <v>2990</v>
      </c>
      <c r="H40" s="18" t="s">
        <v>132</v>
      </c>
      <c r="I40" s="18" t="s">
        <v>134</v>
      </c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</row>
    <row r="41" s="2" customFormat="1" ht="14.5" spans="1:28">
      <c r="A41" s="11" t="s">
        <v>287</v>
      </c>
      <c r="B41" s="17" t="s">
        <v>135</v>
      </c>
      <c r="C41" s="13" t="s">
        <v>330</v>
      </c>
      <c r="D41" s="14" t="s">
        <v>331</v>
      </c>
      <c r="E41" s="11">
        <v>10</v>
      </c>
      <c r="F41" s="11">
        <v>599</v>
      </c>
      <c r="G41" s="11">
        <f t="shared" si="0"/>
        <v>5990</v>
      </c>
      <c r="H41" s="18" t="s">
        <v>136</v>
      </c>
      <c r="I41" s="18" t="s">
        <v>137</v>
      </c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</row>
    <row r="42" s="2" customFormat="1" ht="14.5" spans="1:28">
      <c r="A42" s="11" t="s">
        <v>287</v>
      </c>
      <c r="B42" s="17" t="s">
        <v>138</v>
      </c>
      <c r="C42" s="13" t="s">
        <v>332</v>
      </c>
      <c r="D42" s="14" t="s">
        <v>333</v>
      </c>
      <c r="E42" s="11">
        <v>10</v>
      </c>
      <c r="F42" s="11">
        <v>218</v>
      </c>
      <c r="G42" s="11">
        <f t="shared" si="0"/>
        <v>2180</v>
      </c>
      <c r="H42" s="18" t="s">
        <v>139</v>
      </c>
      <c r="I42" s="18" t="s">
        <v>140</v>
      </c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</row>
    <row r="43" s="2" customFormat="1" ht="14.5" spans="1:28">
      <c r="A43" s="11" t="s">
        <v>287</v>
      </c>
      <c r="B43" s="17" t="s">
        <v>141</v>
      </c>
      <c r="C43" s="13" t="s">
        <v>334</v>
      </c>
      <c r="D43" s="14" t="s">
        <v>335</v>
      </c>
      <c r="E43" s="11">
        <v>10</v>
      </c>
      <c r="F43" s="11">
        <v>219</v>
      </c>
      <c r="G43" s="11">
        <f t="shared" si="0"/>
        <v>2190</v>
      </c>
      <c r="H43" s="18" t="s">
        <v>142</v>
      </c>
      <c r="I43" s="18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</row>
    <row r="44" s="2" customFormat="1" ht="14.5" spans="1:28">
      <c r="A44" s="11" t="s">
        <v>287</v>
      </c>
      <c r="B44" s="17" t="s">
        <v>143</v>
      </c>
      <c r="C44" s="13" t="s">
        <v>336</v>
      </c>
      <c r="D44" s="14" t="s">
        <v>337</v>
      </c>
      <c r="E44" s="11">
        <v>10</v>
      </c>
      <c r="F44" s="11">
        <v>279</v>
      </c>
      <c r="G44" s="11">
        <f t="shared" si="0"/>
        <v>2790</v>
      </c>
      <c r="H44" s="18" t="s">
        <v>144</v>
      </c>
      <c r="I44" s="18" t="s">
        <v>145</v>
      </c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="2" customFormat="1" ht="14.5" spans="1:28">
      <c r="A45" s="11" t="s">
        <v>287</v>
      </c>
      <c r="B45" s="17" t="s">
        <v>146</v>
      </c>
      <c r="C45" s="13" t="s">
        <v>338</v>
      </c>
      <c r="D45" s="14" t="s">
        <v>339</v>
      </c>
      <c r="E45" s="11">
        <v>10</v>
      </c>
      <c r="F45" s="11">
        <v>119</v>
      </c>
      <c r="G45" s="11">
        <f t="shared" si="0"/>
        <v>1190</v>
      </c>
      <c r="H45" s="18" t="s">
        <v>147</v>
      </c>
      <c r="I45" s="18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</row>
    <row r="46" s="2" customFormat="1" ht="14.5" spans="1:28">
      <c r="A46" s="11" t="s">
        <v>287</v>
      </c>
      <c r="B46" s="17" t="s">
        <v>148</v>
      </c>
      <c r="C46" s="13" t="s">
        <v>340</v>
      </c>
      <c r="D46" s="14" t="s">
        <v>341</v>
      </c>
      <c r="E46" s="11">
        <v>10</v>
      </c>
      <c r="F46" s="11">
        <v>399</v>
      </c>
      <c r="G46" s="11">
        <f t="shared" si="0"/>
        <v>3990</v>
      </c>
      <c r="H46" s="18" t="s">
        <v>149</v>
      </c>
      <c r="I46" s="18" t="s">
        <v>150</v>
      </c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</row>
    <row r="47" s="2" customFormat="1" ht="14.5" spans="1:28">
      <c r="A47" s="11" t="s">
        <v>287</v>
      </c>
      <c r="B47" s="17" t="s">
        <v>151</v>
      </c>
      <c r="C47" s="13" t="s">
        <v>342</v>
      </c>
      <c r="D47" s="14" t="s">
        <v>343</v>
      </c>
      <c r="E47" s="11">
        <v>10</v>
      </c>
      <c r="F47" s="11">
        <v>199</v>
      </c>
      <c r="G47" s="11">
        <f t="shared" si="0"/>
        <v>1990</v>
      </c>
      <c r="H47" s="18" t="s">
        <v>152</v>
      </c>
      <c r="I47" s="18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8" s="2" customFormat="1" ht="14.5" spans="1:28">
      <c r="A48" s="11" t="s">
        <v>287</v>
      </c>
      <c r="B48" s="17" t="s">
        <v>153</v>
      </c>
      <c r="C48" s="13" t="s">
        <v>344</v>
      </c>
      <c r="D48" s="14" t="s">
        <v>345</v>
      </c>
      <c r="E48" s="11">
        <v>10</v>
      </c>
      <c r="F48" s="11">
        <v>290</v>
      </c>
      <c r="G48" s="11">
        <f t="shared" si="0"/>
        <v>2900</v>
      </c>
      <c r="H48" s="18" t="s">
        <v>154</v>
      </c>
      <c r="I48" s="18" t="s">
        <v>155</v>
      </c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</row>
    <row r="49" s="2" customFormat="1" ht="14.5" spans="1:28">
      <c r="A49" s="11" t="s">
        <v>287</v>
      </c>
      <c r="B49" s="17" t="s">
        <v>156</v>
      </c>
      <c r="C49" s="13" t="s">
        <v>346</v>
      </c>
      <c r="D49" s="14" t="s">
        <v>347</v>
      </c>
      <c r="E49" s="11">
        <v>15</v>
      </c>
      <c r="F49" s="11">
        <v>237</v>
      </c>
      <c r="G49" s="11">
        <f t="shared" si="0"/>
        <v>3555</v>
      </c>
      <c r="H49" s="18" t="s">
        <v>157</v>
      </c>
      <c r="I49" s="18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</row>
    <row r="50" s="2" customFormat="1" ht="14.5" spans="1:28">
      <c r="A50" s="11" t="s">
        <v>287</v>
      </c>
      <c r="B50" s="17" t="s">
        <v>158</v>
      </c>
      <c r="C50" s="13" t="s">
        <v>348</v>
      </c>
      <c r="D50" s="14" t="s">
        <v>349</v>
      </c>
      <c r="E50" s="11">
        <v>15</v>
      </c>
      <c r="F50" s="11">
        <v>269</v>
      </c>
      <c r="G50" s="11">
        <f t="shared" si="0"/>
        <v>4035</v>
      </c>
      <c r="H50" s="18" t="s">
        <v>159</v>
      </c>
      <c r="I50" s="18" t="s">
        <v>160</v>
      </c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</row>
    <row r="51" s="2" customFormat="1" ht="14.5" spans="1:28">
      <c r="A51" s="11" t="s">
        <v>287</v>
      </c>
      <c r="B51" s="17" t="s">
        <v>161</v>
      </c>
      <c r="C51" s="13" t="s">
        <v>350</v>
      </c>
      <c r="D51" s="14" t="s">
        <v>351</v>
      </c>
      <c r="E51" s="11">
        <v>20</v>
      </c>
      <c r="F51" s="11">
        <v>39.8</v>
      </c>
      <c r="G51" s="11">
        <f t="shared" si="0"/>
        <v>796</v>
      </c>
      <c r="H51" s="18" t="s">
        <v>162</v>
      </c>
      <c r="I51" s="18" t="s">
        <v>163</v>
      </c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</row>
    <row r="52" s="2" customFormat="1" ht="14.5" spans="1:28">
      <c r="A52" s="11" t="s">
        <v>287</v>
      </c>
      <c r="B52" s="17" t="s">
        <v>164</v>
      </c>
      <c r="C52" s="13" t="s">
        <v>352</v>
      </c>
      <c r="D52" s="14" t="s">
        <v>353</v>
      </c>
      <c r="E52" s="11">
        <v>20</v>
      </c>
      <c r="F52" s="11">
        <v>109</v>
      </c>
      <c r="G52" s="11">
        <f t="shared" si="0"/>
        <v>2180</v>
      </c>
      <c r="H52" s="18" t="s">
        <v>165</v>
      </c>
      <c r="I52" s="18" t="s">
        <v>166</v>
      </c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</row>
    <row r="53" s="2" customFormat="1" ht="14.5" spans="1:28">
      <c r="A53" s="11" t="s">
        <v>287</v>
      </c>
      <c r="B53" s="17" t="s">
        <v>167</v>
      </c>
      <c r="C53" s="13" t="s">
        <v>354</v>
      </c>
      <c r="D53" s="14" t="s">
        <v>355</v>
      </c>
      <c r="E53" s="11">
        <v>20</v>
      </c>
      <c r="F53" s="11">
        <v>199</v>
      </c>
      <c r="G53" s="11">
        <f t="shared" si="0"/>
        <v>3980</v>
      </c>
      <c r="H53" s="18" t="s">
        <v>168</v>
      </c>
      <c r="I53" s="18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</row>
    <row r="54" s="2" customFormat="1" ht="14.5" spans="1:28">
      <c r="A54" s="11" t="s">
        <v>287</v>
      </c>
      <c r="B54" s="17" t="s">
        <v>169</v>
      </c>
      <c r="C54" s="13" t="s">
        <v>356</v>
      </c>
      <c r="D54" s="14" t="s">
        <v>357</v>
      </c>
      <c r="E54" s="11">
        <v>20</v>
      </c>
      <c r="F54" s="11">
        <v>263</v>
      </c>
      <c r="G54" s="11">
        <f t="shared" si="0"/>
        <v>5260</v>
      </c>
      <c r="H54" s="18" t="s">
        <v>170</v>
      </c>
      <c r="I54" s="18" t="s">
        <v>171</v>
      </c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</row>
    <row r="55" s="2" customFormat="1" ht="14.5" spans="1:28">
      <c r="A55" s="11" t="s">
        <v>287</v>
      </c>
      <c r="B55" s="17" t="s">
        <v>172</v>
      </c>
      <c r="C55" s="13" t="s">
        <v>358</v>
      </c>
      <c r="D55" s="14" t="s">
        <v>359</v>
      </c>
      <c r="E55" s="11">
        <v>20</v>
      </c>
      <c r="F55" s="11">
        <v>129</v>
      </c>
      <c r="G55" s="11">
        <f t="shared" si="0"/>
        <v>2580</v>
      </c>
      <c r="H55" s="18" t="s">
        <v>173</v>
      </c>
      <c r="I55" s="18" t="s">
        <v>174</v>
      </c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</row>
    <row r="56" s="2" customFormat="1" ht="14.5" spans="1:28">
      <c r="A56" s="11" t="s">
        <v>287</v>
      </c>
      <c r="B56" s="17" t="s">
        <v>175</v>
      </c>
      <c r="C56" s="13" t="s">
        <v>360</v>
      </c>
      <c r="D56" s="14" t="s">
        <v>361</v>
      </c>
      <c r="E56" s="11">
        <v>20</v>
      </c>
      <c r="F56" s="11">
        <v>158</v>
      </c>
      <c r="G56" s="11">
        <f t="shared" si="0"/>
        <v>3160</v>
      </c>
      <c r="H56" s="18" t="s">
        <v>176</v>
      </c>
      <c r="I56" s="18" t="s">
        <v>177</v>
      </c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</row>
    <row r="57" s="2" customFormat="1" ht="14.5" spans="1:28">
      <c r="A57" s="11" t="s">
        <v>287</v>
      </c>
      <c r="B57" s="17" t="s">
        <v>178</v>
      </c>
      <c r="C57" s="13" t="s">
        <v>362</v>
      </c>
      <c r="D57" s="14" t="s">
        <v>363</v>
      </c>
      <c r="E57" s="11">
        <v>20</v>
      </c>
      <c r="F57" s="11">
        <v>189</v>
      </c>
      <c r="G57" s="11">
        <f t="shared" si="0"/>
        <v>3780</v>
      </c>
      <c r="H57" s="18" t="s">
        <v>179</v>
      </c>
      <c r="I57" s="18" t="s">
        <v>180</v>
      </c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</row>
    <row r="58" s="2" customFormat="1" ht="14.5" spans="1:28">
      <c r="A58" s="11" t="s">
        <v>287</v>
      </c>
      <c r="B58" s="17" t="s">
        <v>181</v>
      </c>
      <c r="C58" s="13" t="s">
        <v>364</v>
      </c>
      <c r="D58" s="14" t="s">
        <v>365</v>
      </c>
      <c r="E58" s="11">
        <v>20</v>
      </c>
      <c r="F58" s="11">
        <v>199</v>
      </c>
      <c r="G58" s="11">
        <f t="shared" si="0"/>
        <v>3980</v>
      </c>
      <c r="H58" s="18" t="s">
        <v>182</v>
      </c>
      <c r="I58" s="18" t="s">
        <v>183</v>
      </c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</row>
    <row r="59" s="2" customFormat="1" ht="14.5" spans="1:28">
      <c r="A59" s="11" t="s">
        <v>287</v>
      </c>
      <c r="B59" s="17" t="s">
        <v>184</v>
      </c>
      <c r="C59" s="13" t="s">
        <v>366</v>
      </c>
      <c r="D59" s="14" t="s">
        <v>367</v>
      </c>
      <c r="E59" s="11">
        <v>20</v>
      </c>
      <c r="F59" s="11">
        <v>239</v>
      </c>
      <c r="G59" s="11">
        <f t="shared" si="0"/>
        <v>4780</v>
      </c>
      <c r="H59" s="18" t="s">
        <v>185</v>
      </c>
      <c r="I59" s="18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</row>
    <row r="60" s="2" customFormat="1" ht="14.5" spans="1:28">
      <c r="A60" s="11" t="s">
        <v>287</v>
      </c>
      <c r="B60" s="17" t="s">
        <v>186</v>
      </c>
      <c r="C60" s="13" t="s">
        <v>368</v>
      </c>
      <c r="D60" s="14" t="s">
        <v>369</v>
      </c>
      <c r="E60" s="11">
        <v>20</v>
      </c>
      <c r="F60" s="11">
        <v>298</v>
      </c>
      <c r="G60" s="11">
        <f t="shared" si="0"/>
        <v>5960</v>
      </c>
      <c r="H60" s="18" t="s">
        <v>187</v>
      </c>
      <c r="I60" s="18" t="s">
        <v>188</v>
      </c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</row>
    <row r="61" s="2" customFormat="1" ht="14.5" spans="1:28">
      <c r="A61" s="11" t="s">
        <v>287</v>
      </c>
      <c r="B61" s="17" t="s">
        <v>189</v>
      </c>
      <c r="C61" s="13" t="s">
        <v>370</v>
      </c>
      <c r="D61" s="14" t="s">
        <v>371</v>
      </c>
      <c r="E61" s="11">
        <v>20</v>
      </c>
      <c r="F61" s="11">
        <v>199</v>
      </c>
      <c r="G61" s="11">
        <f t="shared" si="0"/>
        <v>3980</v>
      </c>
      <c r="H61" s="18" t="s">
        <v>190</v>
      </c>
      <c r="I61" s="18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</row>
    <row r="62" s="2" customFormat="1" ht="14.5" spans="1:28">
      <c r="A62" s="11" t="s">
        <v>287</v>
      </c>
      <c r="B62" s="17" t="s">
        <v>191</v>
      </c>
      <c r="C62" s="13" t="s">
        <v>372</v>
      </c>
      <c r="D62" s="14" t="s">
        <v>373</v>
      </c>
      <c r="E62" s="11">
        <v>20</v>
      </c>
      <c r="F62" s="11">
        <v>269</v>
      </c>
      <c r="G62" s="11">
        <f t="shared" si="0"/>
        <v>5380</v>
      </c>
      <c r="H62" s="18" t="s">
        <v>192</v>
      </c>
      <c r="I62" s="18" t="s">
        <v>193</v>
      </c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</row>
    <row r="63" s="2" customFormat="1" ht="14.5" spans="1:28">
      <c r="A63" s="11" t="s">
        <v>287</v>
      </c>
      <c r="B63" s="17" t="s">
        <v>194</v>
      </c>
      <c r="C63" s="13" t="s">
        <v>374</v>
      </c>
      <c r="D63" s="14" t="s">
        <v>375</v>
      </c>
      <c r="E63" s="11">
        <v>20</v>
      </c>
      <c r="F63" s="11">
        <v>99</v>
      </c>
      <c r="G63" s="11">
        <f t="shared" si="0"/>
        <v>1980</v>
      </c>
      <c r="H63" s="18" t="s">
        <v>195</v>
      </c>
      <c r="I63" s="18" t="s">
        <v>196</v>
      </c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</row>
    <row r="64" s="2" customFormat="1" ht="14.5" spans="1:28">
      <c r="A64" s="11" t="s">
        <v>287</v>
      </c>
      <c r="B64" s="17" t="s">
        <v>197</v>
      </c>
      <c r="C64" s="13" t="s">
        <v>376</v>
      </c>
      <c r="D64" s="14" t="s">
        <v>377</v>
      </c>
      <c r="E64" s="11">
        <v>20</v>
      </c>
      <c r="F64" s="11">
        <v>139</v>
      </c>
      <c r="G64" s="11">
        <f t="shared" si="0"/>
        <v>2780</v>
      </c>
      <c r="H64" s="18" t="s">
        <v>198</v>
      </c>
      <c r="I64" s="18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</row>
    <row r="65" s="2" customFormat="1" ht="14.5" spans="1:28">
      <c r="A65" s="11" t="s">
        <v>287</v>
      </c>
      <c r="B65" s="17" t="s">
        <v>199</v>
      </c>
      <c r="C65" s="13" t="s">
        <v>378</v>
      </c>
      <c r="D65" s="14" t="s">
        <v>379</v>
      </c>
      <c r="E65" s="11">
        <v>20</v>
      </c>
      <c r="F65" s="11">
        <v>309</v>
      </c>
      <c r="G65" s="11">
        <f t="shared" si="0"/>
        <v>6180</v>
      </c>
      <c r="H65" s="18" t="s">
        <v>200</v>
      </c>
      <c r="I65" s="18" t="s">
        <v>201</v>
      </c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="2" customFormat="1" ht="14.5" spans="1:28">
      <c r="A66" s="11" t="s">
        <v>287</v>
      </c>
      <c r="B66" s="17" t="s">
        <v>202</v>
      </c>
      <c r="C66" s="13" t="s">
        <v>380</v>
      </c>
      <c r="D66" s="14" t="s">
        <v>381</v>
      </c>
      <c r="E66" s="11">
        <v>20</v>
      </c>
      <c r="F66" s="11">
        <v>285</v>
      </c>
      <c r="G66" s="11">
        <f t="shared" ref="G66:G75" si="1">E66*F66</f>
        <v>5700</v>
      </c>
      <c r="H66" s="18" t="s">
        <v>203</v>
      </c>
      <c r="I66" s="18" t="s">
        <v>204</v>
      </c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</row>
    <row r="67" s="2" customFormat="1" ht="14.5" spans="1:28">
      <c r="A67" s="11" t="s">
        <v>287</v>
      </c>
      <c r="B67" s="17" t="s">
        <v>205</v>
      </c>
      <c r="C67" s="13" t="s">
        <v>382</v>
      </c>
      <c r="D67" s="14" t="s">
        <v>383</v>
      </c>
      <c r="E67" s="11">
        <v>30</v>
      </c>
      <c r="F67" s="11">
        <v>88</v>
      </c>
      <c r="G67" s="11">
        <f t="shared" si="1"/>
        <v>2640</v>
      </c>
      <c r="H67" s="18" t="s">
        <v>206</v>
      </c>
      <c r="I67" s="18" t="s">
        <v>188</v>
      </c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</row>
    <row r="68" s="2" customFormat="1" ht="14.5" spans="1:28">
      <c r="A68" s="11" t="s">
        <v>287</v>
      </c>
      <c r="B68" s="17" t="s">
        <v>207</v>
      </c>
      <c r="C68" s="13" t="s">
        <v>384</v>
      </c>
      <c r="D68" s="14" t="s">
        <v>385</v>
      </c>
      <c r="E68" s="11">
        <v>30</v>
      </c>
      <c r="F68" s="11">
        <v>99</v>
      </c>
      <c r="G68" s="11">
        <f t="shared" si="1"/>
        <v>2970</v>
      </c>
      <c r="H68" s="18" t="s">
        <v>208</v>
      </c>
      <c r="I68" s="18" t="s">
        <v>209</v>
      </c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</row>
    <row r="69" s="2" customFormat="1" ht="14.5" spans="1:28">
      <c r="A69" s="11" t="s">
        <v>287</v>
      </c>
      <c r="B69" s="17" t="s">
        <v>210</v>
      </c>
      <c r="C69" s="13" t="s">
        <v>386</v>
      </c>
      <c r="D69" s="14" t="s">
        <v>387</v>
      </c>
      <c r="E69" s="11">
        <v>30</v>
      </c>
      <c r="F69" s="11">
        <v>45</v>
      </c>
      <c r="G69" s="11">
        <f t="shared" si="1"/>
        <v>1350</v>
      </c>
      <c r="H69" s="18" t="s">
        <v>211</v>
      </c>
      <c r="I69" s="18" t="s">
        <v>212</v>
      </c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</row>
    <row r="70" s="2" customFormat="1" ht="14.5" spans="1:28">
      <c r="A70" s="11" t="s">
        <v>287</v>
      </c>
      <c r="B70" s="17" t="s">
        <v>213</v>
      </c>
      <c r="C70" s="13" t="s">
        <v>388</v>
      </c>
      <c r="D70" s="14" t="s">
        <v>389</v>
      </c>
      <c r="E70" s="11">
        <v>30</v>
      </c>
      <c r="F70" s="11">
        <v>59</v>
      </c>
      <c r="G70" s="11">
        <f t="shared" si="1"/>
        <v>1770</v>
      </c>
      <c r="H70" s="18" t="s">
        <v>214</v>
      </c>
      <c r="I70" s="18" t="s">
        <v>215</v>
      </c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</row>
    <row r="71" s="2" customFormat="1" ht="14.5" spans="1:28">
      <c r="A71" s="11" t="s">
        <v>287</v>
      </c>
      <c r="B71" s="17" t="s">
        <v>216</v>
      </c>
      <c r="C71" s="13" t="s">
        <v>390</v>
      </c>
      <c r="D71" s="14" t="s">
        <v>391</v>
      </c>
      <c r="E71" s="11">
        <v>40</v>
      </c>
      <c r="F71" s="11">
        <v>39</v>
      </c>
      <c r="G71" s="11">
        <f t="shared" si="1"/>
        <v>1560</v>
      </c>
      <c r="H71" s="18" t="s">
        <v>217</v>
      </c>
      <c r="I71" s="18" t="s">
        <v>218</v>
      </c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</row>
    <row r="72" s="2" customFormat="1" ht="14.5" spans="1:28">
      <c r="A72" s="11" t="s">
        <v>287</v>
      </c>
      <c r="B72" s="17" t="s">
        <v>219</v>
      </c>
      <c r="C72" s="13" t="s">
        <v>392</v>
      </c>
      <c r="D72" s="14" t="s">
        <v>393</v>
      </c>
      <c r="E72" s="11">
        <v>40</v>
      </c>
      <c r="F72" s="11">
        <v>39.9</v>
      </c>
      <c r="G72" s="11">
        <f t="shared" si="1"/>
        <v>1596</v>
      </c>
      <c r="H72" s="18" t="s">
        <v>220</v>
      </c>
      <c r="I72" s="18" t="s">
        <v>221</v>
      </c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</row>
    <row r="73" s="2" customFormat="1" ht="14.5" spans="1:28">
      <c r="A73" s="11" t="s">
        <v>287</v>
      </c>
      <c r="B73" s="17" t="s">
        <v>222</v>
      </c>
      <c r="C73" s="13" t="s">
        <v>394</v>
      </c>
      <c r="D73" s="14" t="s">
        <v>395</v>
      </c>
      <c r="E73" s="11">
        <v>50</v>
      </c>
      <c r="F73" s="11">
        <v>17.7</v>
      </c>
      <c r="G73" s="11">
        <f t="shared" si="1"/>
        <v>885</v>
      </c>
      <c r="H73" s="18" t="s">
        <v>223</v>
      </c>
      <c r="I73" s="18" t="s">
        <v>224</v>
      </c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</row>
    <row r="74" s="2" customFormat="1" ht="14.5" spans="1:28">
      <c r="A74" s="21"/>
      <c r="B74" s="22"/>
      <c r="C74" s="13"/>
      <c r="D74" s="23"/>
      <c r="E74" s="24">
        <f>SUM(E2:E73)</f>
        <v>915</v>
      </c>
      <c r="F74" s="24">
        <f>SUM(F2:F73)</f>
        <v>60450.4</v>
      </c>
      <c r="G74" s="24">
        <f>SUM(G2:G73)</f>
        <v>284676</v>
      </c>
      <c r="H74" s="25"/>
      <c r="I74" s="25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</row>
    <row r="75" s="2" customFormat="1" spans="2:28">
      <c r="B75" s="26"/>
      <c r="C75" s="27"/>
      <c r="D75" s="28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</row>
    <row r="76" s="2" customFormat="1" spans="2:28">
      <c r="B76" s="26"/>
      <c r="C76" s="27"/>
      <c r="D76" s="28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</row>
    <row r="77" s="2" customFormat="1" spans="2:28">
      <c r="B77" s="26"/>
      <c r="C77" s="27"/>
      <c r="D77" s="28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</row>
    <row r="78" s="2" customFormat="1" spans="2:28">
      <c r="B78" s="26"/>
      <c r="C78" s="27"/>
      <c r="D78" s="28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</row>
    <row r="79" s="2" customFormat="1" spans="2:28">
      <c r="B79" s="26"/>
      <c r="C79" s="27"/>
      <c r="D79" s="28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</row>
    <row r="80" s="2" customFormat="1" spans="2:28">
      <c r="B80" s="26"/>
      <c r="C80" s="27"/>
      <c r="D80" s="28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</row>
    <row r="81" s="2" customFormat="1" spans="2:28">
      <c r="B81" s="26"/>
      <c r="C81" s="27"/>
      <c r="D81" s="28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</row>
    <row r="82" s="2" customFormat="1" spans="2:28">
      <c r="B82" s="26"/>
      <c r="C82" s="27"/>
      <c r="D82" s="28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</row>
    <row r="83" s="2" customFormat="1" spans="2:28">
      <c r="B83" s="26"/>
      <c r="C83" s="27"/>
      <c r="D83" s="28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</row>
    <row r="84" s="2" customFormat="1" spans="2:28">
      <c r="B84" s="26"/>
      <c r="C84" s="27"/>
      <c r="D84" s="28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</row>
    <row r="85" s="2" customFormat="1" spans="2:28">
      <c r="B85" s="26"/>
      <c r="C85" s="27"/>
      <c r="D85" s="28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</row>
    <row r="86" s="2" customFormat="1" spans="2:28">
      <c r="B86" s="26"/>
      <c r="C86" s="27"/>
      <c r="D86" s="28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</row>
    <row r="87" s="2" customFormat="1" spans="2:28">
      <c r="B87" s="26"/>
      <c r="C87" s="27"/>
      <c r="D87" s="28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</row>
    <row r="88" s="2" customFormat="1" spans="2:28">
      <c r="B88" s="26"/>
      <c r="C88" s="27"/>
      <c r="D88" s="28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</row>
    <row r="89" s="2" customFormat="1" spans="2:28">
      <c r="B89" s="26"/>
      <c r="C89" s="27"/>
      <c r="D89" s="28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</row>
    <row r="90" s="2" customFormat="1" spans="2:28">
      <c r="B90" s="26"/>
      <c r="C90" s="27"/>
      <c r="D90" s="28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</row>
    <row r="91" s="2" customFormat="1" spans="2:28">
      <c r="B91" s="26"/>
      <c r="C91" s="27"/>
      <c r="D91" s="28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</row>
    <row r="92" s="2" customFormat="1" spans="2:28">
      <c r="B92" s="26"/>
      <c r="C92" s="27"/>
      <c r="D92" s="28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</row>
    <row r="93" s="2" customFormat="1" spans="2:28">
      <c r="B93" s="26"/>
      <c r="C93" s="27"/>
      <c r="D93" s="28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</row>
    <row r="94" s="2" customFormat="1" spans="2:28">
      <c r="B94" s="26"/>
      <c r="C94" s="27"/>
      <c r="D94" s="28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</row>
    <row r="95" s="2" customFormat="1" spans="2:28">
      <c r="B95" s="26"/>
      <c r="C95" s="27"/>
      <c r="D95" s="28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</row>
    <row r="96" s="2" customFormat="1" spans="2:28">
      <c r="B96" s="26"/>
      <c r="C96" s="27"/>
      <c r="D96" s="28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</row>
    <row r="97" s="2" customFormat="1" spans="2:28">
      <c r="B97" s="26"/>
      <c r="C97" s="27"/>
      <c r="D97" s="28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</row>
    <row r="98" s="2" customFormat="1" spans="2:28">
      <c r="B98" s="26"/>
      <c r="C98" s="27"/>
      <c r="D98" s="28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</row>
    <row r="99" s="2" customFormat="1" spans="2:28">
      <c r="B99" s="26"/>
      <c r="C99" s="27"/>
      <c r="D99" s="28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</row>
    <row r="100" s="2" customFormat="1" spans="2:28">
      <c r="B100" s="26"/>
      <c r="C100" s="27"/>
      <c r="D100" s="28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</row>
    <row r="101" s="2" customFormat="1" spans="2:28">
      <c r="B101" s="26"/>
      <c r="C101" s="27"/>
      <c r="D101" s="28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</row>
    <row r="102" s="2" customFormat="1" spans="2:28">
      <c r="B102" s="26"/>
      <c r="C102" s="27"/>
      <c r="D102" s="28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</row>
    <row r="103" s="2" customFormat="1" spans="2:28">
      <c r="B103" s="26"/>
      <c r="C103" s="27"/>
      <c r="D103" s="28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</row>
    <row r="104" s="2" customFormat="1" spans="2:28">
      <c r="B104" s="26"/>
      <c r="C104" s="27"/>
      <c r="D104" s="28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</row>
    <row r="105" s="2" customFormat="1" spans="2:28">
      <c r="B105" s="26"/>
      <c r="C105" s="27"/>
      <c r="D105" s="28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</row>
    <row r="106" s="2" customFormat="1" spans="2:28">
      <c r="B106" s="26"/>
      <c r="C106" s="27"/>
      <c r="D106" s="28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</row>
    <row r="107" s="2" customFormat="1" spans="2:28">
      <c r="B107" s="26"/>
      <c r="C107" s="27"/>
      <c r="D107" s="28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</row>
    <row r="108" s="2" customFormat="1" spans="2:28">
      <c r="B108" s="26"/>
      <c r="C108" s="27"/>
      <c r="D108" s="28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</row>
    <row r="109" s="2" customFormat="1" spans="2:28">
      <c r="B109" s="26"/>
      <c r="C109" s="27"/>
      <c r="D109" s="28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</row>
    <row r="110" s="2" customFormat="1" spans="2:28">
      <c r="B110" s="26"/>
      <c r="C110" s="27"/>
      <c r="D110" s="28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</row>
    <row r="111" s="2" customFormat="1" spans="2:28">
      <c r="B111" s="26"/>
      <c r="C111" s="27"/>
      <c r="D111" s="28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</row>
    <row r="112" s="2" customFormat="1" spans="2:28">
      <c r="B112" s="26"/>
      <c r="C112" s="27"/>
      <c r="D112" s="28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</row>
    <row r="113" s="2" customFormat="1" spans="2:28">
      <c r="B113" s="26"/>
      <c r="C113" s="27"/>
      <c r="D113" s="28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</row>
    <row r="114" s="2" customFormat="1" spans="2:28">
      <c r="B114" s="26"/>
      <c r="C114" s="27"/>
      <c r="D114" s="28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</row>
    <row r="115" s="2" customFormat="1" spans="2:28">
      <c r="B115" s="26"/>
      <c r="C115" s="27"/>
      <c r="D115" s="28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</row>
    <row r="116" s="2" customFormat="1" spans="2:28">
      <c r="B116" s="26"/>
      <c r="C116" s="27"/>
      <c r="D116" s="28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</row>
    <row r="117" s="2" customFormat="1" spans="2:28">
      <c r="B117" s="26"/>
      <c r="C117" s="27"/>
      <c r="D117" s="28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</row>
    <row r="118" s="2" customFormat="1" spans="2:28">
      <c r="B118" s="26"/>
      <c r="C118" s="27"/>
      <c r="D118" s="28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</row>
    <row r="119" s="2" customFormat="1" spans="2:28">
      <c r="B119" s="26"/>
      <c r="C119" s="27"/>
      <c r="D119" s="28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</row>
    <row r="120" s="2" customFormat="1" spans="2:28">
      <c r="B120" s="26"/>
      <c r="C120" s="27"/>
      <c r="D120" s="28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</row>
    <row r="121" s="2" customFormat="1" spans="2:28">
      <c r="B121" s="26"/>
      <c r="C121" s="27"/>
      <c r="D121" s="28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</row>
    <row r="122" s="2" customFormat="1" spans="2:28">
      <c r="B122" s="26"/>
      <c r="C122" s="27"/>
      <c r="D122" s="28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</row>
    <row r="123" s="2" customFormat="1" spans="2:28">
      <c r="B123" s="26"/>
      <c r="C123" s="27"/>
      <c r="D123" s="28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</row>
    <row r="124" s="2" customFormat="1" spans="2:28">
      <c r="B124" s="26"/>
      <c r="C124" s="27"/>
      <c r="D124" s="28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</row>
    <row r="125" s="2" customFormat="1" spans="2:28">
      <c r="B125" s="26"/>
      <c r="C125" s="27"/>
      <c r="D125" s="28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</row>
    <row r="126" s="2" customFormat="1" spans="2:28">
      <c r="B126" s="26"/>
      <c r="C126" s="27"/>
      <c r="D126" s="28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</row>
    <row r="127" s="2" customFormat="1" spans="2:28">
      <c r="B127" s="26"/>
      <c r="C127" s="27"/>
      <c r="D127" s="28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</row>
    <row r="128" s="2" customFormat="1" spans="2:28">
      <c r="B128" s="26"/>
      <c r="C128" s="27"/>
      <c r="D128" s="28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</row>
    <row r="129" s="2" customFormat="1" spans="2:28">
      <c r="B129" s="26"/>
      <c r="C129" s="27"/>
      <c r="D129" s="28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</row>
    <row r="130" s="2" customFormat="1" spans="2:28">
      <c r="B130" s="26"/>
      <c r="C130" s="27"/>
      <c r="D130" s="28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</row>
    <row r="131" s="2" customFormat="1" spans="2:28">
      <c r="B131" s="26"/>
      <c r="C131" s="27"/>
      <c r="D131" s="28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</row>
    <row r="132" s="2" customFormat="1" spans="2:28">
      <c r="B132" s="26"/>
      <c r="C132" s="27"/>
      <c r="D132" s="28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</row>
    <row r="133" s="2" customFormat="1" spans="2:28">
      <c r="B133" s="26"/>
      <c r="C133" s="27"/>
      <c r="D133" s="28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</row>
    <row r="134" s="2" customFormat="1" spans="2:28">
      <c r="B134" s="26"/>
      <c r="C134" s="27"/>
      <c r="D134" s="28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</row>
    <row r="135" s="2" customFormat="1" spans="2:28">
      <c r="B135" s="26"/>
      <c r="C135" s="27"/>
      <c r="D135" s="28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</row>
    <row r="136" s="2" customFormat="1" spans="2:28">
      <c r="B136" s="26"/>
      <c r="C136" s="27"/>
      <c r="D136" s="28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</row>
    <row r="137" s="2" customFormat="1" spans="2:28">
      <c r="B137" s="26"/>
      <c r="C137" s="27"/>
      <c r="D137" s="28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</row>
    <row r="138" s="2" customFormat="1" spans="2:28">
      <c r="B138" s="26"/>
      <c r="C138" s="27"/>
      <c r="D138" s="28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</row>
    <row r="139" s="2" customFormat="1" spans="2:28">
      <c r="B139" s="26"/>
      <c r="C139" s="27"/>
      <c r="D139" s="28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</row>
    <row r="140" s="2" customFormat="1" spans="2:28">
      <c r="B140" s="26"/>
      <c r="C140" s="27"/>
      <c r="D140" s="28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</row>
    <row r="141" s="2" customFormat="1" spans="2:28">
      <c r="B141" s="26"/>
      <c r="C141" s="27"/>
      <c r="D141" s="28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</row>
    <row r="142" s="2" customFormat="1" spans="2:28">
      <c r="B142" s="26"/>
      <c r="C142" s="27"/>
      <c r="D142" s="28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</row>
    <row r="143" s="2" customFormat="1" spans="2:28">
      <c r="B143" s="26"/>
      <c r="C143" s="27"/>
      <c r="D143" s="28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</row>
    <row r="144" s="2" customFormat="1" spans="2:28">
      <c r="B144" s="26"/>
      <c r="C144" s="27"/>
      <c r="D144" s="28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</row>
    <row r="145" s="2" customFormat="1" spans="2:28">
      <c r="B145" s="26"/>
      <c r="C145" s="27"/>
      <c r="D145" s="28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</row>
    <row r="146" s="2" customFormat="1" spans="2:28">
      <c r="B146" s="26"/>
      <c r="C146" s="27"/>
      <c r="D146" s="28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</row>
    <row r="147" s="2" customFormat="1" spans="2:28">
      <c r="B147" s="26"/>
      <c r="C147" s="27"/>
      <c r="D147" s="28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</row>
    <row r="148" s="2" customFormat="1" spans="2:28">
      <c r="B148" s="26"/>
      <c r="C148" s="27"/>
      <c r="D148" s="28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</row>
    <row r="149" s="2" customFormat="1" spans="2:28">
      <c r="B149" s="26"/>
      <c r="C149" s="27"/>
      <c r="D149" s="28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</row>
    <row r="150" s="2" customFormat="1" spans="2:28">
      <c r="B150" s="26"/>
      <c r="C150" s="27"/>
      <c r="D150" s="28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</row>
    <row r="151" s="2" customFormat="1" spans="2:28">
      <c r="B151" s="26"/>
      <c r="C151" s="27"/>
      <c r="D151" s="28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</row>
    <row r="152" s="2" customFormat="1" spans="2:28">
      <c r="B152" s="26"/>
      <c r="C152" s="27"/>
      <c r="D152" s="28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</row>
    <row r="153" s="2" customFormat="1" spans="2:28">
      <c r="B153" s="26"/>
      <c r="C153" s="27"/>
      <c r="D153" s="28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</row>
    <row r="154" s="2" customFormat="1" spans="2:28">
      <c r="B154" s="26"/>
      <c r="C154" s="27"/>
      <c r="D154" s="28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</row>
    <row r="155" s="2" customFormat="1" spans="2:28">
      <c r="B155" s="26"/>
      <c r="C155" s="27"/>
      <c r="D155" s="28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</row>
    <row r="156" s="2" customFormat="1" spans="2:28">
      <c r="B156" s="26"/>
      <c r="C156" s="27"/>
      <c r="D156" s="28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</row>
    <row r="157" s="2" customFormat="1" spans="2:28">
      <c r="B157" s="26"/>
      <c r="C157" s="27"/>
      <c r="D157" s="28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</row>
    <row r="158" s="2" customFormat="1" spans="2:28">
      <c r="B158" s="26"/>
      <c r="C158" s="27"/>
      <c r="D158" s="28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</row>
    <row r="159" s="2" customFormat="1" spans="2:28">
      <c r="B159" s="26"/>
      <c r="C159" s="27"/>
      <c r="D159" s="28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</row>
    <row r="160" s="2" customFormat="1" spans="2:28">
      <c r="B160" s="26"/>
      <c r="C160" s="27"/>
      <c r="D160" s="28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</row>
    <row r="161" s="2" customFormat="1" spans="2:28">
      <c r="B161" s="26"/>
      <c r="C161" s="27"/>
      <c r="D161" s="28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</row>
    <row r="162" s="2" customFormat="1" spans="2:28">
      <c r="B162" s="26"/>
      <c r="C162" s="27"/>
      <c r="D162" s="28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</row>
    <row r="163" s="2" customFormat="1" spans="2:28">
      <c r="B163" s="26"/>
      <c r="C163" s="27"/>
      <c r="D163" s="28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</row>
    <row r="164" s="2" customFormat="1" spans="2:28">
      <c r="B164" s="26"/>
      <c r="C164" s="27"/>
      <c r="D164" s="28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</row>
    <row r="165" s="2" customFormat="1" spans="2:28">
      <c r="B165" s="26"/>
      <c r="C165" s="27"/>
      <c r="D165" s="28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</row>
    <row r="166" s="2" customFormat="1" spans="2:28">
      <c r="B166" s="26"/>
      <c r="C166" s="27"/>
      <c r="D166" s="28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</row>
    <row r="167" s="2" customFormat="1" spans="2:28">
      <c r="B167" s="26"/>
      <c r="C167" s="27"/>
      <c r="D167" s="28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</row>
    <row r="168" s="2" customFormat="1" spans="2:28">
      <c r="B168" s="26"/>
      <c r="C168" s="27"/>
      <c r="D168" s="28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</row>
    <row r="169" s="2" customFormat="1" spans="2:28">
      <c r="B169" s="26"/>
      <c r="C169" s="27"/>
      <c r="D169" s="28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</row>
    <row r="170" s="2" customFormat="1" spans="2:28">
      <c r="B170" s="26"/>
      <c r="C170" s="27"/>
      <c r="D170" s="28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</row>
    <row r="171" s="2" customFormat="1" spans="2:28">
      <c r="B171" s="26"/>
      <c r="C171" s="27"/>
      <c r="D171" s="28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</row>
    <row r="172" s="2" customFormat="1" spans="2:28">
      <c r="B172" s="26"/>
      <c r="C172" s="27"/>
      <c r="D172" s="28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</row>
    <row r="173" s="2" customFormat="1" spans="2:28">
      <c r="B173" s="26"/>
      <c r="C173" s="27"/>
      <c r="D173" s="28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</row>
    <row r="174" s="2" customFormat="1" spans="2:28">
      <c r="B174" s="26"/>
      <c r="C174" s="27"/>
      <c r="D174" s="28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</row>
    <row r="175" s="2" customFormat="1" spans="2:28">
      <c r="B175" s="26"/>
      <c r="C175" s="27"/>
      <c r="D175" s="28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</row>
    <row r="176" s="2" customFormat="1" spans="2:28">
      <c r="B176" s="26"/>
      <c r="C176" s="27"/>
      <c r="D176" s="28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</row>
    <row r="177" s="2" customFormat="1" spans="2:28">
      <c r="B177" s="26"/>
      <c r="C177" s="27"/>
      <c r="D177" s="28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</row>
    <row r="178" s="2" customFormat="1" spans="2:28">
      <c r="B178" s="26"/>
      <c r="C178" s="27"/>
      <c r="D178" s="28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</row>
    <row r="179" s="2" customFormat="1" spans="2:28">
      <c r="B179" s="26"/>
      <c r="C179" s="27"/>
      <c r="D179" s="28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</row>
    <row r="180" s="2" customFormat="1" spans="2:28">
      <c r="B180" s="26"/>
      <c r="C180" s="27"/>
      <c r="D180" s="28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</row>
    <row r="181" s="2" customFormat="1" spans="2:28">
      <c r="B181" s="26"/>
      <c r="C181" s="27"/>
      <c r="D181" s="28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</row>
    <row r="182" s="2" customFormat="1" spans="2:28">
      <c r="B182" s="26"/>
      <c r="C182" s="27"/>
      <c r="D182" s="28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</row>
    <row r="183" s="2" customFormat="1" spans="2:28">
      <c r="B183" s="26"/>
      <c r="C183" s="27"/>
      <c r="D183" s="28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</row>
    <row r="184" s="2" customFormat="1" spans="2:28">
      <c r="B184" s="26"/>
      <c r="C184" s="27"/>
      <c r="D184" s="28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</row>
    <row r="185" s="2" customFormat="1" spans="2:28">
      <c r="B185" s="26"/>
      <c r="C185" s="27"/>
      <c r="D185" s="28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</row>
    <row r="186" s="2" customFormat="1" spans="2:28">
      <c r="B186" s="26"/>
      <c r="C186" s="27"/>
      <c r="D186" s="28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</row>
    <row r="187" s="2" customFormat="1" spans="2:28">
      <c r="B187" s="26"/>
      <c r="C187" s="27"/>
      <c r="D187" s="28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</row>
    <row r="188" s="2" customFormat="1" spans="2:28">
      <c r="B188" s="26"/>
      <c r="C188" s="27"/>
      <c r="D188" s="28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</row>
    <row r="189" s="2" customFormat="1" spans="2:28">
      <c r="B189" s="26"/>
      <c r="C189" s="27"/>
      <c r="D189" s="28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</row>
    <row r="190" s="2" customFormat="1" spans="2:28">
      <c r="B190" s="26"/>
      <c r="C190" s="27"/>
      <c r="D190" s="28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</row>
    <row r="191" s="2" customFormat="1" spans="2:28">
      <c r="B191" s="26"/>
      <c r="C191" s="27"/>
      <c r="D191" s="28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</row>
    <row r="192" s="2" customFormat="1" spans="2:28">
      <c r="B192" s="26"/>
      <c r="C192" s="27"/>
      <c r="D192" s="28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</row>
    <row r="193" s="2" customFormat="1" spans="2:28">
      <c r="B193" s="26"/>
      <c r="C193" s="27"/>
      <c r="D193" s="28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</row>
    <row r="194" s="2" customFormat="1" spans="2:28">
      <c r="B194" s="26"/>
      <c r="C194" s="27"/>
      <c r="D194" s="28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</row>
    <row r="195" s="2" customFormat="1" spans="2:28">
      <c r="B195" s="26"/>
      <c r="C195" s="27"/>
      <c r="D195" s="28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</row>
    <row r="196" s="2" customFormat="1" spans="2:28">
      <c r="B196" s="26"/>
      <c r="C196" s="27"/>
      <c r="D196" s="28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</row>
    <row r="197" s="2" customFormat="1" spans="2:28">
      <c r="B197" s="26"/>
      <c r="C197" s="27"/>
      <c r="D197" s="28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</row>
    <row r="198" s="2" customFormat="1" spans="2:28">
      <c r="B198" s="26"/>
      <c r="C198" s="27"/>
      <c r="D198" s="28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</row>
    <row r="199" s="2" customFormat="1" spans="2:28">
      <c r="B199" s="26"/>
      <c r="C199" s="27"/>
      <c r="D199" s="28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</row>
    <row r="200" s="2" customFormat="1" spans="2:28">
      <c r="B200" s="26"/>
      <c r="C200" s="27"/>
      <c r="D200" s="28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</row>
    <row r="201" s="2" customFormat="1" spans="2:28">
      <c r="B201" s="26"/>
      <c r="C201" s="27"/>
      <c r="D201" s="28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</row>
    <row r="202" s="2" customFormat="1" spans="2:28">
      <c r="B202" s="26"/>
      <c r="C202" s="27"/>
      <c r="D202" s="28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</row>
    <row r="203" s="2" customFormat="1" spans="2:28">
      <c r="B203" s="26"/>
      <c r="C203" s="27"/>
      <c r="D203" s="28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</row>
    <row r="204" s="2" customFormat="1" spans="2:28">
      <c r="B204" s="26"/>
      <c r="C204" s="27"/>
      <c r="D204" s="28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</row>
    <row r="205" s="2" customFormat="1" spans="2:28">
      <c r="B205" s="26"/>
      <c r="C205" s="27"/>
      <c r="D205" s="28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</row>
    <row r="206" s="2" customFormat="1" spans="2:28">
      <c r="B206" s="26"/>
      <c r="C206" s="27"/>
      <c r="D206" s="28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</row>
    <row r="207" s="2" customFormat="1" spans="2:28">
      <c r="B207" s="26"/>
      <c r="C207" s="27"/>
      <c r="D207" s="28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</row>
    <row r="208" s="2" customFormat="1" spans="2:28">
      <c r="B208" s="26"/>
      <c r="C208" s="27"/>
      <c r="D208" s="28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</row>
    <row r="209" s="2" customFormat="1" spans="2:28">
      <c r="B209" s="26"/>
      <c r="C209" s="27"/>
      <c r="D209" s="28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</row>
    <row r="210" s="2" customFormat="1" spans="2:28">
      <c r="B210" s="26"/>
      <c r="C210" s="27"/>
      <c r="D210" s="28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</row>
    <row r="211" s="2" customFormat="1" spans="2:28">
      <c r="B211" s="26"/>
      <c r="C211" s="27"/>
      <c r="D211" s="28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</row>
    <row r="212" s="2" customFormat="1" spans="2:28">
      <c r="B212" s="26"/>
      <c r="C212" s="27"/>
      <c r="D212" s="28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</row>
    <row r="213" s="2" customFormat="1" spans="2:28">
      <c r="B213" s="26"/>
      <c r="C213" s="27"/>
      <c r="D213" s="28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</row>
    <row r="214" s="2" customFormat="1" spans="2:28">
      <c r="B214" s="26"/>
      <c r="C214" s="27"/>
      <c r="D214" s="28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</row>
    <row r="215" s="2" customFormat="1" spans="2:28">
      <c r="B215" s="26"/>
      <c r="C215" s="27"/>
      <c r="D215" s="28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</row>
    <row r="216" s="2" customFormat="1" spans="2:28">
      <c r="B216" s="26"/>
      <c r="C216" s="27"/>
      <c r="D216" s="28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</row>
  </sheetData>
  <hyperlinks>
    <hyperlink ref="H14" r:id="rId1" display="https://item.jd.com/100018761111.html"/>
    <hyperlink ref="H5" r:id="rId2" display="https://item.jd.com/100021927652.html"/>
    <hyperlink ref="H15" r:id="rId3" display="https://item.jd.com/10053639540019.html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Pfizer 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</vt:lpstr>
      <vt:lpstr>SKU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yangn01</dc:creator>
  <cp:lastModifiedBy>༺ཎཽཾ།血色图腾།ནཽཾ༻</cp:lastModifiedBy>
  <dcterms:created xsi:type="dcterms:W3CDTF">2005-02-17T22:35:00Z</dcterms:created>
  <cp:lastPrinted>2016-08-17T22:26:00Z</cp:lastPrinted>
  <dcterms:modified xsi:type="dcterms:W3CDTF">2022-08-10T08:35:58Z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77310852EE4D4751A460BA09DD97D05B</vt:lpwstr>
  </property>
  <property fmtid="{D5CDD505-2E9C-101B-9397-08002B2CF9AE}" pid="4" name="commondata">
    <vt:lpwstr>eyJoZGlkIjoiMmMyN2Q4Y2MwMjFlNTExZjg2MTY3NTlhODJlODhlMzYifQ==</vt:lpwstr>
  </property>
</Properties>
</file>