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alcCompleted="0" calcOnSave="0"/>
</workbook>
</file>

<file path=xl/sharedStrings.xml><?xml version="1.0" encoding="utf-8"?>
<sst xmlns="http://schemas.openxmlformats.org/spreadsheetml/2006/main" count="92">
  <si>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</si>
  <si>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</si>
  <si>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</si>
  <si>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</si>
  <si>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</si>
  <si>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</si>
  <si>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</si>
  <si>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</si>
  <si>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</si>
  <si>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</si>
  <si>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9.13-9.15</t>
  </si>
  <si>
    <t>报销日期:</t>
  </si>
  <si>
    <t>团号:</t>
  </si>
  <si>
    <t xml:space="preserve">HMOA-180913-SXY603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</si>
  <si>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</si>
  <si>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</si>
  <si>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</si>
  <si>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</si>
  <si>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</si>
  <si>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</si>
  <si>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</si>
  <si>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</si>
  <si>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</si>
  <si>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高铁票</t>
  </si>
  <si>
    <t>市内交通（打车）</t>
  </si>
  <si>
    <t>家-成都东站</t>
  </si>
  <si>
    <t>重庆火车站-酒店</t>
  </si>
  <si>
    <t>酒店-机场</t>
  </si>
  <si>
    <t>住宿费</t>
  </si>
  <si>
    <t>餐费</t>
  </si>
  <si>
    <t>其他</t>
  </si>
  <si>
    <t>上会费</t>
  </si>
  <si>
    <t>合计</t>
  </si>
  <si>
    <t>补票金额</t>
  </si>
  <si>
    <t>报销总金额</t>
  </si>
  <si>
    <t xml:space="preserve">报销人: 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</si>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</sst>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  <numFmt numFmtId="41" formatCode="_ * #,##0_ ;_ * \-#,##0_ ;_ * &quot;-&quot;_ ;_ @_ "/>
    <numFmt numFmtId="179" formatCode="0.00_);[Red]\(0.00\)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80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180" fontId="9" fillId="0" borderId="6" xfId="50" applyNumberFormat="1" applyFont="1" applyBorder="1" applyAlignment="1">
      <alignment horizontal="center" vertical="center"/>
    </xf>
    <xf numFmtId="180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220" y="19050"/>
          <a:ext cx="121221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zoomScale="90" zoomScaleNormal="90" topLeftCell="A19" workbookViewId="0">
      <selection activeCell="K48" sqref="K48"/>
    </sheetView>
  </sheetViews>
  <sheetFormatPr defaultColWidth="9" defaultRowHeight="14.4"/>
  <cols>
    <col min="1" max="1" width="1.4537037037037" customWidth="1"/>
    <col min="2" max="3" width="2.26851851851852" customWidth="1"/>
    <col min="4" max="4" width="12.0925925925926" customWidth="1"/>
    <col min="5" max="5" width="0.907407407407407" customWidth="1"/>
    <col min="6" max="6" width="18" customWidth="1"/>
    <col min="7" max="7" width="11.6296296296296" customWidth="1"/>
    <col min="8" max="8" width="11.0925925925926" customWidth="1"/>
    <col min="9" max="9" width="1" customWidth="1"/>
    <col min="10" max="10" width="11.9074074074074" customWidth="1"/>
    <col min="11" max="11" width="23.4537037037037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5" customHeight="1" spans="2:11">
      <c r="B4" s="51"/>
      <c r="C4" s="51"/>
      <c r="D4" s="51"/>
      <c r="E4" s="51"/>
      <c r="F4" s="51"/>
      <c r="G4" s="51"/>
      <c r="H4" s="51"/>
      <c r="I4" s="51"/>
      <c r="J4" s="51"/>
      <c r="K4" s="84"/>
    </row>
    <row r="5" ht="20.15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5"/>
    </row>
    <row r="6" ht="20.15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6"/>
    </row>
    <row r="7" ht="20.15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87"/>
      <c r="J7" s="88">
        <v>43368</v>
      </c>
      <c r="K7" s="86"/>
    </row>
    <row r="8" ht="20.15" customHeight="1" spans="2:11">
      <c r="B8" s="60"/>
      <c r="C8" s="61"/>
      <c r="D8" s="62"/>
      <c r="E8" s="62"/>
      <c r="F8" s="63"/>
      <c r="G8" s="63"/>
      <c r="H8" s="62" t="s">
        <v>12</v>
      </c>
      <c r="I8" s="89"/>
      <c r="J8" s="63" t="s">
        <v>13</v>
      </c>
      <c r="K8" s="90"/>
    </row>
    <row r="9" ht="20.15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5" customHeight="1" spans="2:11">
      <c r="B10" s="65" t="s">
        <v>14</v>
      </c>
      <c r="C10" s="66"/>
      <c r="D10" s="67" t="s">
        <v>15</v>
      </c>
      <c r="E10" s="67" t="s">
        <v>16</v>
      </c>
      <c r="F10" s="68"/>
      <c r="G10" s="69" t="s">
        <v>17</v>
      </c>
      <c r="H10" s="68" t="s">
        <v>18</v>
      </c>
      <c r="I10" s="67" t="s">
        <v>19</v>
      </c>
      <c r="J10" s="68"/>
      <c r="K10" s="69" t="s">
        <v>20</v>
      </c>
    </row>
    <row r="11" ht="20.15" customHeight="1" spans="2:11">
      <c r="B11" s="70">
        <v>1</v>
      </c>
      <c r="C11" s="71"/>
      <c r="D11" s="72" t="s">
        <v>21</v>
      </c>
      <c r="E11" s="70" t="s">
        <v>22</v>
      </c>
      <c r="F11" s="71"/>
      <c r="G11" s="73">
        <v>154</v>
      </c>
      <c r="H11" s="73">
        <v>154</v>
      </c>
      <c r="I11" s="91">
        <v>0</v>
      </c>
      <c r="J11" s="92"/>
      <c r="K11" s="93" t="s">
        <v>23</v>
      </c>
    </row>
    <row r="12" ht="30" customHeight="1" spans="2:11">
      <c r="B12" s="70">
        <v>2</v>
      </c>
      <c r="C12" s="71"/>
      <c r="D12" s="74"/>
      <c r="E12" s="75" t="s">
        <v>24</v>
      </c>
      <c r="F12" s="75"/>
      <c r="G12" s="73">
        <v>46.82</v>
      </c>
      <c r="H12" s="73">
        <v>46.82</v>
      </c>
      <c r="I12" s="91">
        <v>0</v>
      </c>
      <c r="J12" s="92"/>
      <c r="K12" s="94" t="s">
        <v>25</v>
      </c>
    </row>
    <row r="13" ht="35" customHeight="1" spans="2:11">
      <c r="B13" s="70"/>
      <c r="C13" s="71"/>
      <c r="D13" s="74"/>
      <c r="E13" s="75" t="s">
        <v>24</v>
      </c>
      <c r="F13" s="75"/>
      <c r="G13" s="73">
        <v>48.99</v>
      </c>
      <c r="H13" s="73">
        <v>48.99</v>
      </c>
      <c r="I13" s="91">
        <v>0</v>
      </c>
      <c r="J13" s="92"/>
      <c r="K13" s="94" t="s">
        <v>26</v>
      </c>
    </row>
    <row r="14" ht="37" customHeight="1" spans="2:11">
      <c r="B14" s="70">
        <v>3</v>
      </c>
      <c r="C14" s="71"/>
      <c r="D14" s="74"/>
      <c r="E14" s="75" t="s">
        <v>24</v>
      </c>
      <c r="F14" s="75"/>
      <c r="G14" s="73">
        <v>48.05</v>
      </c>
      <c r="H14" s="73">
        <v>48.05</v>
      </c>
      <c r="I14" s="91">
        <v>0</v>
      </c>
      <c r="J14" s="92"/>
      <c r="K14" s="94" t="s">
        <v>27</v>
      </c>
    </row>
    <row r="15" ht="20.15" customHeight="1" spans="2:11">
      <c r="B15" s="70">
        <v>4</v>
      </c>
      <c r="C15" s="71"/>
      <c r="D15" s="74"/>
      <c r="E15" s="70" t="s">
        <v>28</v>
      </c>
      <c r="F15" s="71"/>
      <c r="G15" s="73">
        <f t="shared" ref="G14:G19" si="0">H15+I15</f>
        <v>0</v>
      </c>
      <c r="H15" s="73">
        <v>0</v>
      </c>
      <c r="I15" s="91">
        <v>0</v>
      </c>
      <c r="J15" s="92"/>
      <c r="K15" s="93"/>
    </row>
    <row r="16" ht="19.5" customHeight="1" spans="2:11">
      <c r="B16" s="70">
        <v>5</v>
      </c>
      <c r="C16" s="71"/>
      <c r="D16" s="74"/>
      <c r="E16" s="70" t="s">
        <v>29</v>
      </c>
      <c r="F16" s="71"/>
      <c r="G16" s="73">
        <v>248</v>
      </c>
      <c r="H16" s="73">
        <v>248</v>
      </c>
      <c r="I16" s="91">
        <v>0</v>
      </c>
      <c r="J16" s="92"/>
      <c r="K16" s="94" t="s">
        <v>10</v>
      </c>
    </row>
    <row r="17" spans="2:11">
      <c r="B17" s="70">
        <v>6</v>
      </c>
      <c r="C17" s="71"/>
      <c r="D17" s="76" t="s">
        <v>30</v>
      </c>
      <c r="E17" s="75" t="s">
        <v>31</v>
      </c>
      <c r="F17" s="75"/>
      <c r="G17" s="73">
        <f t="shared" si="0"/>
        <v>0</v>
      </c>
      <c r="H17" s="73">
        <v>0</v>
      </c>
      <c r="I17" s="91">
        <v>0</v>
      </c>
      <c r="J17" s="92"/>
      <c r="K17" s="94"/>
    </row>
    <row r="18" ht="20.15" customHeight="1" spans="2:11">
      <c r="B18" s="70">
        <v>7</v>
      </c>
      <c r="C18" s="71"/>
      <c r="D18" s="77"/>
      <c r="E18" s="75"/>
      <c r="F18" s="75"/>
      <c r="G18" s="73">
        <f t="shared" si="0"/>
        <v>0</v>
      </c>
      <c r="H18" s="73">
        <v>0</v>
      </c>
      <c r="I18" s="91">
        <v>0</v>
      </c>
      <c r="J18" s="92"/>
      <c r="K18" s="93"/>
    </row>
    <row r="19" ht="20.15" customHeight="1" spans="2:11">
      <c r="B19" s="70">
        <v>8</v>
      </c>
      <c r="C19" s="71"/>
      <c r="D19" s="78"/>
      <c r="E19" s="75"/>
      <c r="F19" s="75"/>
      <c r="G19" s="73">
        <f t="shared" si="0"/>
        <v>0</v>
      </c>
      <c r="H19" s="73">
        <v>0</v>
      </c>
      <c r="I19" s="91">
        <v>0</v>
      </c>
      <c r="J19" s="92"/>
      <c r="K19" s="93"/>
    </row>
    <row r="20" ht="20.15" customHeight="1" spans="2:11">
      <c r="B20" s="67" t="s">
        <v>32</v>
      </c>
      <c r="C20" s="79"/>
      <c r="D20" s="79"/>
      <c r="E20" s="79"/>
      <c r="F20" s="68"/>
      <c r="G20" s="80">
        <f>SUM(G11:G19)</f>
        <v>545.86</v>
      </c>
      <c r="H20" s="80">
        <f>SUM(H11:H19)</f>
        <v>545.86</v>
      </c>
      <c r="I20" s="95">
        <f>SUM(I11:J19)</f>
        <v>0</v>
      </c>
      <c r="J20" s="96"/>
      <c r="K20" s="97"/>
    </row>
    <row r="21" ht="20.15" customHeight="1" spans="2:11">
      <c r="B21" s="64"/>
      <c r="C21" s="64"/>
      <c r="D21" s="64"/>
      <c r="E21" s="64"/>
      <c r="F21" s="64"/>
      <c r="G21" s="64"/>
      <c r="H21" s="64"/>
      <c r="I21" s="64"/>
      <c r="J21" s="98"/>
      <c r="K21" s="64"/>
    </row>
    <row r="22" ht="20.15" customHeight="1" spans="2:11">
      <c r="B22" s="69" t="s">
        <v>18</v>
      </c>
      <c r="C22" s="69"/>
      <c r="D22" s="69"/>
      <c r="E22" s="69"/>
      <c r="F22" s="69"/>
      <c r="G22" s="69" t="s">
        <v>33</v>
      </c>
      <c r="H22" s="69"/>
      <c r="I22" s="69"/>
      <c r="J22" s="69"/>
      <c r="K22" s="69" t="s">
        <v>34</v>
      </c>
    </row>
    <row r="23" ht="20.15" customHeight="1" spans="2:11">
      <c r="B23" s="81">
        <f>H20</f>
        <v>545.86</v>
      </c>
      <c r="C23" s="81"/>
      <c r="D23" s="81"/>
      <c r="E23" s="81"/>
      <c r="F23" s="81"/>
      <c r="G23" s="81">
        <f>I20</f>
        <v>0</v>
      </c>
      <c r="H23" s="81"/>
      <c r="I23" s="81"/>
      <c r="J23" s="81"/>
      <c r="K23" s="99">
        <f>SUM(B23:J23)</f>
        <v>545.86</v>
      </c>
    </row>
    <row r="24" ht="20.15" customHeight="1" spans="2:11"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ht="20.15" customHeight="1" spans="2:11">
      <c r="B25" s="64" t="s">
        <v>35</v>
      </c>
      <c r="C25" s="64"/>
      <c r="D25" s="64"/>
      <c r="E25" s="64"/>
      <c r="F25" s="64" t="s">
        <v>36</v>
      </c>
      <c r="G25" s="64" t="s">
        <v>37</v>
      </c>
      <c r="H25" s="64"/>
      <c r="I25" s="64"/>
      <c r="J25" s="64" t="s">
        <v>38</v>
      </c>
      <c r="K25" s="64"/>
    </row>
    <row r="28" ht="17.4" spans="1:11">
      <c r="A28" s="4" t="s">
        <v>39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ht="20.15" customHeight="1" spans="2:11">
      <c r="B30" s="52"/>
      <c r="C30" s="53"/>
      <c r="D30" s="54" t="s">
        <v>1</v>
      </c>
      <c r="E30" s="54"/>
      <c r="F30" s="55" t="str">
        <f>F5</f>
        <v>马可</v>
      </c>
      <c r="G30" s="55"/>
      <c r="H30" s="54" t="s">
        <v>3</v>
      </c>
      <c r="I30" s="53"/>
      <c r="J30" s="55" t="str">
        <f>J5</f>
        <v>总监</v>
      </c>
      <c r="K30" s="85"/>
    </row>
    <row r="31" ht="20.15" customHeight="1" spans="2:11">
      <c r="B31" s="56"/>
      <c r="C31" s="57"/>
      <c r="D31" s="58" t="s">
        <v>5</v>
      </c>
      <c r="E31" s="58"/>
      <c r="F31" s="59" t="str">
        <f>F6</f>
        <v>上海</v>
      </c>
      <c r="G31" s="59"/>
      <c r="H31" s="58" t="s">
        <v>7</v>
      </c>
      <c r="I31" s="57"/>
      <c r="J31" s="59" t="str">
        <f>J6</f>
        <v>上海事业部</v>
      </c>
      <c r="K31" s="86"/>
    </row>
    <row r="32" ht="20.15" customHeight="1" spans="2:11">
      <c r="B32" s="56"/>
      <c r="C32" s="57"/>
      <c r="D32" s="58" t="s">
        <v>9</v>
      </c>
      <c r="E32" s="58"/>
      <c r="F32" s="59" t="str">
        <f>F7</f>
        <v>9.13-9.15</v>
      </c>
      <c r="G32" s="59"/>
      <c r="H32" s="58" t="s">
        <v>11</v>
      </c>
      <c r="I32" s="87"/>
      <c r="J32" s="88">
        <f>J7</f>
        <v>43368</v>
      </c>
      <c r="K32" s="86"/>
    </row>
    <row r="33" ht="20.15" customHeight="1" spans="2:11">
      <c r="B33" s="60"/>
      <c r="C33" s="61"/>
      <c r="D33" s="62"/>
      <c r="E33" s="62"/>
      <c r="F33" s="63"/>
      <c r="G33" s="63"/>
      <c r="H33" s="62" t="s">
        <v>12</v>
      </c>
      <c r="I33" s="89"/>
      <c r="J33" s="63" t="str">
        <f>J8</f>
        <v>HMOA-180913-SXY603 </v>
      </c>
      <c r="K33" s="90"/>
    </row>
    <row r="34" ht="20.15" customHeight="1"/>
    <row r="35" ht="20.15" customHeight="1" spans="2:11">
      <c r="B35" s="75"/>
      <c r="C35" s="75"/>
      <c r="D35" s="82" t="s">
        <v>40</v>
      </c>
      <c r="E35" s="75" t="s">
        <v>41</v>
      </c>
      <c r="F35" s="75"/>
      <c r="G35" s="73" t="s">
        <v>42</v>
      </c>
      <c r="H35" s="73" t="s">
        <v>43</v>
      </c>
      <c r="I35" s="73" t="s">
        <v>32</v>
      </c>
      <c r="J35" s="73"/>
      <c r="K35" s="100" t="s">
        <v>20</v>
      </c>
    </row>
    <row r="36" spans="2:11">
      <c r="B36" s="75">
        <v>1</v>
      </c>
      <c r="C36" s="75"/>
      <c r="D36" s="83"/>
      <c r="E36" s="75"/>
      <c r="F36" s="75"/>
      <c r="G36" s="73"/>
      <c r="H36" s="73"/>
      <c r="I36" s="91"/>
      <c r="J36" s="92"/>
      <c r="K36" s="94"/>
    </row>
    <row r="37" ht="20.15" customHeight="1" spans="2:11">
      <c r="B37" s="75">
        <v>2</v>
      </c>
      <c r="C37" s="75"/>
      <c r="D37" s="83"/>
      <c r="E37" s="75"/>
      <c r="F37" s="75"/>
      <c r="G37" s="73"/>
      <c r="H37" s="73"/>
      <c r="I37" s="91"/>
      <c r="J37" s="92"/>
      <c r="K37" s="94"/>
    </row>
    <row r="38" ht="20.15" customHeight="1" spans="2:11">
      <c r="B38" s="75">
        <v>3</v>
      </c>
      <c r="C38" s="75"/>
      <c r="D38" s="83"/>
      <c r="E38" s="75"/>
      <c r="F38" s="75"/>
      <c r="G38" s="73"/>
      <c r="H38" s="73"/>
      <c r="I38" s="91"/>
      <c r="J38" s="92"/>
      <c r="K38" s="94"/>
    </row>
    <row r="39" ht="20.15" customHeight="1" spans="2:11">
      <c r="B39" s="67" t="s">
        <v>32</v>
      </c>
      <c r="C39" s="79"/>
      <c r="D39" s="79"/>
      <c r="E39" s="79"/>
      <c r="F39" s="68"/>
      <c r="G39" s="80"/>
      <c r="H39" s="80"/>
      <c r="I39" s="95">
        <f>I36</f>
        <v>0</v>
      </c>
      <c r="J39" s="96"/>
      <c r="K39" s="97"/>
    </row>
    <row r="40" ht="20.15" customHeight="1" spans="2:11">
      <c r="B40" s="64" t="s">
        <v>35</v>
      </c>
      <c r="C40" s="64"/>
      <c r="D40" s="64"/>
      <c r="E40" s="64"/>
      <c r="F40" s="64" t="s">
        <v>36</v>
      </c>
      <c r="G40" s="64" t="s">
        <v>37</v>
      </c>
      <c r="H40" s="64"/>
      <c r="I40" s="64"/>
      <c r="J40" s="64" t="s">
        <v>38</v>
      </c>
      <c r="K40" s="64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7:D19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3" workbookViewId="0">
      <selection activeCell="O9" sqref="O9"/>
    </sheetView>
  </sheetViews>
  <sheetFormatPr defaultColWidth="9" defaultRowHeight="21" customHeight="1"/>
  <cols>
    <col min="1" max="1" width="9" style="2"/>
    <col min="2" max="2" width="16.7222222222222" customWidth="1"/>
    <col min="3" max="3" width="9" style="3"/>
    <col min="9" max="9" width="24.9074074074074" customWidth="1"/>
    <col min="10" max="10" width="39.4537037037037" customWidth="1"/>
  </cols>
  <sheetData>
    <row r="2" customHeight="1" spans="3:12">
      <c r="C2" s="4" t="s">
        <v>44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45</v>
      </c>
      <c r="I4" s="5"/>
      <c r="J4" s="5" t="s">
        <v>46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47</v>
      </c>
      <c r="C6" s="9" t="s">
        <v>48</v>
      </c>
      <c r="D6" s="9"/>
      <c r="E6" s="9"/>
      <c r="F6" s="10" t="s">
        <v>49</v>
      </c>
      <c r="G6" s="10"/>
      <c r="H6" s="10"/>
      <c r="I6" s="10"/>
      <c r="J6" s="8" t="s">
        <v>50</v>
      </c>
    </row>
    <row r="7" customHeight="1" spans="1:10">
      <c r="A7" s="7"/>
      <c r="B7" s="8"/>
      <c r="C7" s="11" t="s">
        <v>51</v>
      </c>
      <c r="D7" s="12" t="s">
        <v>52</v>
      </c>
      <c r="E7" s="9" t="s">
        <v>53</v>
      </c>
      <c r="F7" s="10" t="s">
        <v>54</v>
      </c>
      <c r="G7" s="10" t="s">
        <v>55</v>
      </c>
      <c r="H7" s="10" t="s">
        <v>56</v>
      </c>
      <c r="I7" s="10" t="s">
        <v>57</v>
      </c>
      <c r="J7" s="8"/>
    </row>
    <row r="8" customHeight="1" spans="1:10">
      <c r="A8" s="13">
        <v>1</v>
      </c>
      <c r="B8" s="14" t="s">
        <v>58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59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60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61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62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63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64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65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66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67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68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69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70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71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72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73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74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75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76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77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78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79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80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81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82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83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30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84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32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0</v>
      </c>
      <c r="G53" s="19">
        <f t="shared" si="22"/>
        <v>0</v>
      </c>
      <c r="H53" s="19">
        <f t="shared" si="22"/>
        <v>0</v>
      </c>
      <c r="I53" s="39"/>
      <c r="J53" s="47"/>
    </row>
    <row r="57" customHeight="1" spans="1:9">
      <c r="A57" s="27" t="s">
        <v>85</v>
      </c>
      <c r="B57" s="28"/>
      <c r="C57" s="29" t="s">
        <v>86</v>
      </c>
      <c r="D57" s="29"/>
      <c r="E57" s="29" t="s">
        <v>87</v>
      </c>
      <c r="F57" s="29"/>
      <c r="G57" s="29" t="s">
        <v>88</v>
      </c>
      <c r="H57" s="29"/>
      <c r="I57" s="48" t="s">
        <v>89</v>
      </c>
    </row>
    <row r="58" customHeight="1" spans="1:9">
      <c r="A58" s="30">
        <f>E53</f>
        <v>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49">
        <f>A58-C58</f>
        <v>0</v>
      </c>
    </row>
    <row r="60" customHeight="1" spans="1:9">
      <c r="A60" s="32" t="s">
        <v>90</v>
      </c>
      <c r="B60" s="33"/>
      <c r="C60" s="34" t="s">
        <v>36</v>
      </c>
      <c r="D60" s="32"/>
      <c r="E60" s="32" t="s">
        <v>91</v>
      </c>
      <c r="F60" s="32"/>
      <c r="G60" s="32" t="s">
        <v>38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2018-07-02T06:15:00Z</cp:lastPrinted>
  <dcterms:modified xsi:type="dcterms:W3CDTF">2018-09-25T07:28:25Z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