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9年度\2019年1月18日 WOCF 康乐保\"/>
    </mc:Choice>
  </mc:AlternateContent>
  <xr:revisionPtr revIDLastSave="0" documentId="13_ncr:1_{2596AD33-7328-48BA-96B0-DFD7489F87BE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F53" i="4" s="1"/>
  <c r="E58" i="4" s="1"/>
  <c r="D52" i="4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E44" i="4"/>
  <c r="D44" i="4"/>
  <c r="D53" i="4" s="1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D37" i="4"/>
  <c r="C37" i="4"/>
  <c r="H36" i="4"/>
  <c r="H35" i="4"/>
  <c r="H34" i="4"/>
  <c r="H33" i="4"/>
  <c r="H37" i="4" s="1"/>
  <c r="E33" i="4"/>
  <c r="E37" i="4" s="1"/>
  <c r="G32" i="4"/>
  <c r="F32" i="4"/>
  <c r="D32" i="4"/>
  <c r="C32" i="4"/>
  <c r="H31" i="4"/>
  <c r="H30" i="4"/>
  <c r="H29" i="4"/>
  <c r="H28" i="4"/>
  <c r="H32" i="4" s="1"/>
  <c r="E28" i="4"/>
  <c r="E32" i="4" s="1"/>
  <c r="G27" i="4"/>
  <c r="F27" i="4"/>
  <c r="E27" i="4"/>
  <c r="D27" i="4"/>
  <c r="C27" i="4"/>
  <c r="H26" i="4"/>
  <c r="H25" i="4"/>
  <c r="H27" i="4" s="1"/>
  <c r="E25" i="4"/>
  <c r="G24" i="4"/>
  <c r="F24" i="4"/>
  <c r="E24" i="4"/>
  <c r="D24" i="4"/>
  <c r="C24" i="4"/>
  <c r="H23" i="4"/>
  <c r="H22" i="4"/>
  <c r="H24" i="4" s="1"/>
  <c r="E22" i="4"/>
  <c r="G21" i="4"/>
  <c r="F21" i="4"/>
  <c r="D21" i="4"/>
  <c r="C21" i="4"/>
  <c r="H20" i="4"/>
  <c r="H19" i="4"/>
  <c r="H18" i="4"/>
  <c r="H17" i="4"/>
  <c r="H21" i="4" s="1"/>
  <c r="E17" i="4"/>
  <c r="E21" i="4" s="1"/>
  <c r="G16" i="4"/>
  <c r="F16" i="4"/>
  <c r="E16" i="4"/>
  <c r="D16" i="4"/>
  <c r="C16" i="4"/>
  <c r="H15" i="4"/>
  <c r="H14" i="4"/>
  <c r="H16" i="4" s="1"/>
  <c r="E14" i="4"/>
  <c r="G13" i="4"/>
  <c r="F13" i="4"/>
  <c r="D13" i="4"/>
  <c r="C13" i="4"/>
  <c r="H12" i="4"/>
  <c r="H11" i="4"/>
  <c r="H10" i="4"/>
  <c r="H9" i="4"/>
  <c r="H13" i="4" s="1"/>
  <c r="H8" i="4"/>
  <c r="E8" i="4"/>
  <c r="E13" i="4" s="1"/>
  <c r="E53" i="4" l="1"/>
  <c r="A58" i="4" s="1"/>
  <c r="H53" i="4"/>
  <c r="C58" i="4" s="1"/>
  <c r="G52" i="3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I58" i="4" l="1"/>
  <c r="E53" i="3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<sst xmlns="http://schemas.openxmlformats.org/spreadsheetml/2006/main" count="147" uniqueCount="91">
  <si>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</si>
  <si>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</si>
  <si>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</si>
  <si>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</si>
  <si>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</si>
  <si>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</si>
  <si>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</si>
  <si>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</si>
  <si>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</si>
  <si>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</si>
  <si>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</si>
  <si>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</si>
  <si>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</si>
  <si>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</si>
  <si>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</si>
  <si>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</si>
  <si>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</si>
  <si>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</si>
  <si>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</si>
  <si>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</si>
  <si>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</si>
  <si>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</si>
  <si>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</si>
  <si>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</si>
  <si>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</si>
  <si>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</si>
  <si>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</si>
  <si>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</si>
  <si>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</si>
  <si>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</si>
  <si>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</si>
  <si>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</si>
  <si>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</si>
  <si>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</si>
  <si>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</si>
  <si>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</si>
  <si>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</si>
  <si>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</si>
  <si>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</si>
  <si>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</si>
  <si>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</si>
  <si>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</si>
  <si>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</si>
  <si>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</si>
  <si>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</si>
  <si>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</si>
  <si>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</si>
  <si>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</si>
  <si>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</si>
  <si>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</si>
  <si>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</si>
  <si>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</si>
  <si>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</si>
  <si>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</si>
  <si>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</si>
  <si>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</si>
  <si>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</si>
  <si>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</si>
  <si>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</si>
  <si>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</si>
  <si>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</si>
  <si>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</si>
  <si>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</si>
  <si>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</si>
  <si>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</si>
  <si>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</si>
  <si>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</si>
  <si>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</si>
  <si>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</si>
  <si>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</si>
  <si>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</si>
  <si>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</si>
  <si>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</si>
  <si>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</si>
  <si>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</si>
  <si>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</si>
  <si>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</si>
  <si>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</si>
  <si>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</si>
  <si>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</si>
  <si>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</si>
  <si>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团号：HMJB-190118-KLB423</t>
    <phoneticPr fontId="1" type="noConversion"/>
  </si>
  <si>
    <t>会议日期：1月18日</t>
    <phoneticPr fontId="1" type="noConversion"/>
  </si>
  <si>
    <t>报账</t>
    <phoneticPr fontId="1" type="noConversion"/>
  </si>
  <si>
    <t>耿吴茜</t>
    <phoneticPr fontId="1" type="noConversion"/>
  </si>
  <si>
    <t>助理</t>
    <phoneticPr fontId="1" type="noConversion"/>
  </si>
  <si>
    <t>北京、南昌</t>
    <phoneticPr fontId="1" type="noConversion"/>
  </si>
  <si>
    <t>2部</t>
    <phoneticPr fontId="1" type="noConversion"/>
  </si>
  <si>
    <t>1月15日-1月22日</t>
    <phoneticPr fontId="1" type="noConversion"/>
  </si>
  <si>
    <t>HMJB-190118-KLB423</t>
    <phoneticPr fontId="1" type="noConversion"/>
  </si>
  <si>
    <t>周宏辉、靳晓峰、崔泽文、马丽娜、宋净菲、耿吴茜、郭海燕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</si>
</sst>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9843886-2F85-44B3-B6A6-901A0197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6" t="s">
        <v>74</v>
      </c>
      <c r="D2" s="46"/>
      <c r="E2" s="46"/>
      <c r="F2" s="46"/>
      <c r="G2" s="46"/>
      <c r="H2" s="46"/>
      <c r="I2" s="35"/>
      <c r="J2" s="35"/>
      <c r="K2" s="35"/>
      <c r="L2" s="35"/>
    </row>
    <row r="4" spans="1:12" ht="21" customHeight="1" x14ac:dyDescent="0.15">
      <c r="H4" s="73" t="s">
        <v>81</v>
      </c>
      <c r="I4" s="73"/>
      <c r="J4" s="73" t="s">
        <v>82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0" t="s">
        <v>46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47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8" t="s">
        <v>73</v>
      </c>
    </row>
    <row r="9" spans="1:12" ht="21" customHeight="1" x14ac:dyDescent="0.15">
      <c r="A9" s="52"/>
      <c r="B9" s="51"/>
      <c r="C9" s="53"/>
      <c r="D9" s="54"/>
      <c r="E9" s="53"/>
      <c r="F9" s="33">
        <v>0</v>
      </c>
      <c r="G9" s="33">
        <v>0</v>
      </c>
      <c r="H9" s="33">
        <f t="shared" si="0"/>
        <v>0</v>
      </c>
      <c r="I9" s="2"/>
      <c r="J9" s="68"/>
    </row>
    <row r="10" spans="1:12" ht="21" customHeight="1" x14ac:dyDescent="0.15">
      <c r="A10" s="52"/>
      <c r="B10" s="51"/>
      <c r="C10" s="53"/>
      <c r="D10" s="54"/>
      <c r="E10" s="53"/>
      <c r="F10" s="33">
        <v>0</v>
      </c>
      <c r="G10" s="33">
        <v>0</v>
      </c>
      <c r="H10" s="33">
        <f t="shared" si="0"/>
        <v>0</v>
      </c>
      <c r="I10" s="2"/>
      <c r="J10" s="68"/>
    </row>
    <row r="11" spans="1:12" ht="21" customHeight="1" x14ac:dyDescent="0.15">
      <c r="A11" s="52"/>
      <c r="B11" s="51"/>
      <c r="C11" s="53"/>
      <c r="D11" s="54"/>
      <c r="E11" s="53"/>
      <c r="F11" s="33">
        <v>0</v>
      </c>
      <c r="G11" s="33">
        <v>0</v>
      </c>
      <c r="H11" s="33">
        <f t="shared" si="0"/>
        <v>0</v>
      </c>
      <c r="I11" s="2"/>
      <c r="J11" s="68"/>
    </row>
    <row r="12" spans="1:12" ht="21" customHeight="1" x14ac:dyDescent="0.15">
      <c r="A12" s="52"/>
      <c r="B12" s="51"/>
      <c r="C12" s="53"/>
      <c r="D12" s="54"/>
      <c r="E12" s="53"/>
      <c r="F12" s="33">
        <v>0</v>
      </c>
      <c r="G12" s="33">
        <v>0</v>
      </c>
      <c r="H12" s="33">
        <f t="shared" si="0"/>
        <v>0</v>
      </c>
      <c r="I12" s="2"/>
      <c r="J12" s="68"/>
    </row>
    <row r="13" spans="1:12" s="28" customFormat="1" ht="21" customHeight="1" x14ac:dyDescent="0.15">
      <c r="A13" s="31"/>
      <c r="B13" s="27" t="s">
        <v>48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9"/>
    </row>
    <row r="14" spans="1:12" ht="21" customHeight="1" x14ac:dyDescent="0.15">
      <c r="A14" s="57">
        <v>2</v>
      </c>
      <c r="B14" s="55" t="s">
        <v>49</v>
      </c>
      <c r="C14" s="65">
        <v>0</v>
      </c>
      <c r="D14" s="57"/>
      <c r="E14" s="65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7" t="s">
        <v>65</v>
      </c>
    </row>
    <row r="15" spans="1:12" ht="21" customHeight="1" x14ac:dyDescent="0.15">
      <c r="A15" s="58"/>
      <c r="B15" s="56"/>
      <c r="C15" s="66"/>
      <c r="D15" s="58"/>
      <c r="E15" s="66"/>
      <c r="F15" s="33">
        <v>0</v>
      </c>
      <c r="G15" s="33">
        <v>0</v>
      </c>
      <c r="H15" s="33">
        <f t="shared" ref="H15" si="3">F15+G15</f>
        <v>0</v>
      </c>
      <c r="I15" s="2"/>
      <c r="J15" s="68"/>
    </row>
    <row r="16" spans="1:12" s="28" customFormat="1" ht="21" customHeight="1" x14ac:dyDescent="0.15">
      <c r="A16" s="31"/>
      <c r="B16" s="27" t="s">
        <v>50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9"/>
    </row>
    <row r="17" spans="1:10" ht="21" customHeight="1" x14ac:dyDescent="0.15">
      <c r="A17" s="52">
        <v>3</v>
      </c>
      <c r="B17" s="51" t="s">
        <v>51</v>
      </c>
      <c r="C17" s="53">
        <v>0</v>
      </c>
      <c r="D17" s="54"/>
      <c r="E17" s="5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70" t="s">
        <v>66</v>
      </c>
    </row>
    <row r="18" spans="1:10" ht="21" customHeight="1" x14ac:dyDescent="0.15">
      <c r="A18" s="52"/>
      <c r="B18" s="51"/>
      <c r="C18" s="53"/>
      <c r="D18" s="54"/>
      <c r="E18" s="53"/>
      <c r="F18" s="33">
        <v>0</v>
      </c>
      <c r="G18" s="33">
        <v>0</v>
      </c>
      <c r="H18" s="33">
        <f t="shared" si="0"/>
        <v>0</v>
      </c>
      <c r="I18" s="2"/>
      <c r="J18" s="71"/>
    </row>
    <row r="19" spans="1:10" ht="21" customHeight="1" x14ac:dyDescent="0.15">
      <c r="A19" s="52"/>
      <c r="B19" s="51"/>
      <c r="C19" s="53"/>
      <c r="D19" s="54"/>
      <c r="E19" s="53"/>
      <c r="F19" s="33">
        <v>0</v>
      </c>
      <c r="G19" s="33">
        <v>0</v>
      </c>
      <c r="H19" s="33">
        <f t="shared" si="0"/>
        <v>0</v>
      </c>
      <c r="I19" s="2"/>
      <c r="J19" s="71"/>
    </row>
    <row r="20" spans="1:10" ht="21" customHeight="1" x14ac:dyDescent="0.15">
      <c r="A20" s="52"/>
      <c r="B20" s="51"/>
      <c r="C20" s="53"/>
      <c r="D20" s="54"/>
      <c r="E20" s="53"/>
      <c r="F20" s="33">
        <v>0</v>
      </c>
      <c r="G20" s="33">
        <v>0</v>
      </c>
      <c r="H20" s="33">
        <f t="shared" si="0"/>
        <v>0</v>
      </c>
      <c r="I20" s="2"/>
      <c r="J20" s="71"/>
    </row>
    <row r="21" spans="1:10" s="28" customFormat="1" ht="21" customHeight="1" x14ac:dyDescent="0.15">
      <c r="A21" s="31"/>
      <c r="B21" s="27" t="s">
        <v>52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72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70" t="s">
        <v>67</v>
      </c>
    </row>
    <row r="23" spans="1:10" ht="21" customHeight="1" x14ac:dyDescent="0.15">
      <c r="A23" s="52"/>
      <c r="B23" s="51"/>
      <c r="C23" s="53"/>
      <c r="D23" s="54"/>
      <c r="E23" s="53"/>
      <c r="F23" s="33">
        <v>0</v>
      </c>
      <c r="G23" s="33">
        <v>0</v>
      </c>
      <c r="H23" s="33">
        <f t="shared" si="0"/>
        <v>0</v>
      </c>
      <c r="I23" s="2"/>
      <c r="J23" s="71"/>
    </row>
    <row r="24" spans="1:10" s="28" customFormat="1" ht="21" customHeight="1" x14ac:dyDescent="0.15">
      <c r="A24" s="31"/>
      <c r="B24" s="27" t="s">
        <v>53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72"/>
    </row>
    <row r="25" spans="1:10" ht="21" customHeight="1" x14ac:dyDescent="0.15">
      <c r="A25" s="57">
        <v>5</v>
      </c>
      <c r="B25" s="55" t="s">
        <v>54</v>
      </c>
      <c r="C25" s="65">
        <v>0</v>
      </c>
      <c r="D25" s="57"/>
      <c r="E25" s="65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7" t="s">
        <v>68</v>
      </c>
    </row>
    <row r="26" spans="1:10" ht="21" customHeight="1" x14ac:dyDescent="0.15">
      <c r="A26" s="58"/>
      <c r="B26" s="56"/>
      <c r="C26" s="66"/>
      <c r="D26" s="58"/>
      <c r="E26" s="66"/>
      <c r="F26" s="33">
        <v>0</v>
      </c>
      <c r="G26" s="33">
        <v>0</v>
      </c>
      <c r="H26" s="33">
        <f t="shared" ref="H26" si="8">F26+G26</f>
        <v>0</v>
      </c>
      <c r="I26" s="2"/>
      <c r="J26" s="68"/>
    </row>
    <row r="27" spans="1:10" s="28" customFormat="1" ht="21" customHeight="1" x14ac:dyDescent="0.15">
      <c r="A27" s="31"/>
      <c r="B27" s="27" t="s">
        <v>59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9"/>
    </row>
    <row r="28" spans="1:10" ht="21" customHeight="1" x14ac:dyDescent="0.15">
      <c r="A28" s="52">
        <v>6</v>
      </c>
      <c r="B28" s="51" t="s">
        <v>55</v>
      </c>
      <c r="C28" s="53">
        <v>0</v>
      </c>
      <c r="D28" s="54"/>
      <c r="E28" s="5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7" t="s">
        <v>69</v>
      </c>
    </row>
    <row r="29" spans="1:10" ht="21" customHeight="1" x14ac:dyDescent="0.15">
      <c r="A29" s="52"/>
      <c r="B29" s="51"/>
      <c r="C29" s="53"/>
      <c r="D29" s="54"/>
      <c r="E29" s="53"/>
      <c r="F29" s="33">
        <v>0</v>
      </c>
      <c r="G29" s="33">
        <v>0</v>
      </c>
      <c r="H29" s="33">
        <f t="shared" si="0"/>
        <v>0</v>
      </c>
      <c r="I29" s="2"/>
      <c r="J29" s="71"/>
    </row>
    <row r="30" spans="1:10" ht="21" customHeight="1" x14ac:dyDescent="0.15">
      <c r="A30" s="52"/>
      <c r="B30" s="51"/>
      <c r="C30" s="53"/>
      <c r="D30" s="54"/>
      <c r="E30" s="53"/>
      <c r="F30" s="33">
        <v>0</v>
      </c>
      <c r="G30" s="33">
        <v>0</v>
      </c>
      <c r="H30" s="33">
        <f t="shared" si="0"/>
        <v>0</v>
      </c>
      <c r="I30" s="2"/>
      <c r="J30" s="71"/>
    </row>
    <row r="31" spans="1:10" ht="21" customHeight="1" x14ac:dyDescent="0.15">
      <c r="A31" s="52"/>
      <c r="B31" s="51"/>
      <c r="C31" s="53"/>
      <c r="D31" s="54"/>
      <c r="E31" s="53"/>
      <c r="F31" s="33">
        <v>0</v>
      </c>
      <c r="G31" s="33">
        <v>0</v>
      </c>
      <c r="H31" s="33">
        <f t="shared" si="0"/>
        <v>0</v>
      </c>
      <c r="I31" s="2"/>
      <c r="J31" s="71"/>
    </row>
    <row r="32" spans="1:10" s="28" customFormat="1" ht="21" customHeight="1" x14ac:dyDescent="0.15">
      <c r="A32" s="31"/>
      <c r="B32" s="27" t="s">
        <v>60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72"/>
    </row>
    <row r="33" spans="1:10" ht="21" customHeight="1" x14ac:dyDescent="0.15">
      <c r="A33" s="52">
        <v>7</v>
      </c>
      <c r="B33" s="51" t="s">
        <v>56</v>
      </c>
      <c r="C33" s="53">
        <v>0</v>
      </c>
      <c r="D33" s="54"/>
      <c r="E33" s="5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5"/>
    </row>
    <row r="34" spans="1:10" ht="21" customHeight="1" x14ac:dyDescent="0.15">
      <c r="A34" s="52"/>
      <c r="B34" s="51"/>
      <c r="C34" s="53"/>
      <c r="D34" s="54"/>
      <c r="E34" s="53"/>
      <c r="F34" s="33">
        <v>0</v>
      </c>
      <c r="G34" s="33">
        <v>0</v>
      </c>
      <c r="H34" s="33">
        <f t="shared" si="0"/>
        <v>0</v>
      </c>
      <c r="I34" s="2"/>
      <c r="J34" s="76"/>
    </row>
    <row r="35" spans="1:10" ht="21" customHeight="1" x14ac:dyDescent="0.15">
      <c r="A35" s="52"/>
      <c r="B35" s="51"/>
      <c r="C35" s="53"/>
      <c r="D35" s="54"/>
      <c r="E35" s="53"/>
      <c r="F35" s="33">
        <v>0</v>
      </c>
      <c r="G35" s="33">
        <v>0</v>
      </c>
      <c r="H35" s="33">
        <f t="shared" si="0"/>
        <v>0</v>
      </c>
      <c r="I35" s="2"/>
      <c r="J35" s="76"/>
    </row>
    <row r="36" spans="1:10" ht="21" customHeight="1" x14ac:dyDescent="0.15">
      <c r="A36" s="52"/>
      <c r="B36" s="51"/>
      <c r="C36" s="53"/>
      <c r="D36" s="54"/>
      <c r="E36" s="53"/>
      <c r="F36" s="33">
        <v>0</v>
      </c>
      <c r="G36" s="33">
        <v>0</v>
      </c>
      <c r="H36" s="33">
        <f t="shared" si="0"/>
        <v>0</v>
      </c>
      <c r="I36" s="2"/>
      <c r="J36" s="76"/>
    </row>
    <row r="37" spans="1:10" s="28" customFormat="1" ht="21" customHeight="1" x14ac:dyDescent="0.15">
      <c r="A37" s="31"/>
      <c r="B37" s="27" t="s">
        <v>61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7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70" t="s">
        <v>70</v>
      </c>
    </row>
    <row r="39" spans="1:10" ht="21" customHeight="1" x14ac:dyDescent="0.15">
      <c r="A39" s="52"/>
      <c r="B39" s="51"/>
      <c r="C39" s="53"/>
      <c r="D39" s="54"/>
      <c r="E39" s="53"/>
      <c r="F39" s="33">
        <v>0</v>
      </c>
      <c r="G39" s="33">
        <v>0</v>
      </c>
      <c r="H39" s="33">
        <f t="shared" si="0"/>
        <v>0</v>
      </c>
      <c r="I39" s="2"/>
      <c r="J39" s="71"/>
    </row>
    <row r="40" spans="1:10" s="28" customFormat="1" ht="21" customHeight="1" x14ac:dyDescent="0.15">
      <c r="A40" s="31"/>
      <c r="B40" s="27" t="s">
        <v>57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72"/>
    </row>
    <row r="41" spans="1:10" ht="21" customHeight="1" x14ac:dyDescent="0.15">
      <c r="A41" s="52">
        <v>9</v>
      </c>
      <c r="B41" s="51" t="s">
        <v>58</v>
      </c>
      <c r="C41" s="53">
        <v>0</v>
      </c>
      <c r="D41" s="54"/>
      <c r="E41" s="5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7" t="s">
        <v>71</v>
      </c>
    </row>
    <row r="42" spans="1:10" ht="21" customHeight="1" x14ac:dyDescent="0.15">
      <c r="A42" s="52"/>
      <c r="B42" s="51"/>
      <c r="C42" s="53"/>
      <c r="D42" s="54"/>
      <c r="E42" s="53"/>
      <c r="F42" s="33">
        <v>0</v>
      </c>
      <c r="G42" s="33">
        <v>0</v>
      </c>
      <c r="H42" s="33">
        <f t="shared" si="0"/>
        <v>0</v>
      </c>
      <c r="I42" s="2"/>
      <c r="J42" s="68"/>
    </row>
    <row r="43" spans="1:10" ht="21" customHeight="1" x14ac:dyDescent="0.15">
      <c r="A43" s="52"/>
      <c r="B43" s="51"/>
      <c r="C43" s="53"/>
      <c r="D43" s="54"/>
      <c r="E43" s="53"/>
      <c r="F43" s="33">
        <v>0</v>
      </c>
      <c r="G43" s="33">
        <v>0</v>
      </c>
      <c r="H43" s="33">
        <f t="shared" si="0"/>
        <v>0</v>
      </c>
      <c r="I43" s="2"/>
      <c r="J43" s="68"/>
    </row>
    <row r="44" spans="1:10" s="28" customFormat="1" ht="21" customHeight="1" x14ac:dyDescent="0.15">
      <c r="A44" s="31"/>
      <c r="B44" s="27" t="s">
        <v>62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9"/>
    </row>
    <row r="45" spans="1:10" ht="21" customHeight="1" x14ac:dyDescent="0.15">
      <c r="A45" s="57">
        <v>10</v>
      </c>
      <c r="B45" s="51" t="s">
        <v>5</v>
      </c>
      <c r="C45" s="53">
        <v>20000</v>
      </c>
      <c r="D45" s="54">
        <v>1</v>
      </c>
      <c r="E45" s="53">
        <f t="shared" si="2"/>
        <v>20000</v>
      </c>
      <c r="F45" s="33">
        <v>5683.58</v>
      </c>
      <c r="G45" s="33">
        <v>0</v>
      </c>
      <c r="H45" s="33">
        <f t="shared" si="0"/>
        <v>5683.58</v>
      </c>
      <c r="I45" s="2" t="s">
        <v>83</v>
      </c>
      <c r="J45" s="75"/>
    </row>
    <row r="46" spans="1:10" ht="21" customHeight="1" x14ac:dyDescent="0.15">
      <c r="A46" s="64"/>
      <c r="B46" s="51"/>
      <c r="C46" s="53"/>
      <c r="D46" s="54"/>
      <c r="E46" s="53"/>
      <c r="F46" s="33">
        <v>0</v>
      </c>
      <c r="G46" s="33">
        <v>0</v>
      </c>
      <c r="H46" s="33">
        <f t="shared" ref="H46:H51" si="19">F46+G46</f>
        <v>0</v>
      </c>
      <c r="I46" s="2"/>
      <c r="J46" s="76"/>
    </row>
    <row r="47" spans="1:10" ht="21" customHeight="1" x14ac:dyDescent="0.15">
      <c r="A47" s="64"/>
      <c r="B47" s="51"/>
      <c r="C47" s="53"/>
      <c r="D47" s="54"/>
      <c r="E47" s="53"/>
      <c r="F47" s="33">
        <v>0</v>
      </c>
      <c r="G47" s="33">
        <v>0</v>
      </c>
      <c r="H47" s="33">
        <f t="shared" si="19"/>
        <v>0</v>
      </c>
      <c r="I47" s="2"/>
      <c r="J47" s="76"/>
    </row>
    <row r="48" spans="1:10" ht="21" customHeight="1" x14ac:dyDescent="0.15">
      <c r="A48" s="64"/>
      <c r="B48" s="51"/>
      <c r="C48" s="53"/>
      <c r="D48" s="54"/>
      <c r="E48" s="53"/>
      <c r="F48" s="33">
        <v>0</v>
      </c>
      <c r="G48" s="33">
        <v>0</v>
      </c>
      <c r="H48" s="33">
        <f t="shared" si="19"/>
        <v>0</v>
      </c>
      <c r="I48" s="2"/>
      <c r="J48" s="76"/>
    </row>
    <row r="49" spans="1:10" ht="21" customHeight="1" x14ac:dyDescent="0.15">
      <c r="A49" s="64"/>
      <c r="B49" s="51"/>
      <c r="C49" s="53"/>
      <c r="D49" s="54"/>
      <c r="E49" s="53"/>
      <c r="F49" s="33">
        <v>0</v>
      </c>
      <c r="G49" s="33">
        <v>0</v>
      </c>
      <c r="H49" s="33">
        <f t="shared" si="19"/>
        <v>0</v>
      </c>
      <c r="I49" s="2"/>
      <c r="J49" s="76"/>
    </row>
    <row r="50" spans="1:10" ht="21" customHeight="1" x14ac:dyDescent="0.15">
      <c r="A50" s="64"/>
      <c r="B50" s="51"/>
      <c r="C50" s="53"/>
      <c r="D50" s="54"/>
      <c r="E50" s="53"/>
      <c r="F50" s="33">
        <v>0</v>
      </c>
      <c r="G50" s="33">
        <v>0</v>
      </c>
      <c r="H50" s="33">
        <f t="shared" si="19"/>
        <v>0</v>
      </c>
      <c r="I50" s="2"/>
      <c r="J50" s="76"/>
    </row>
    <row r="51" spans="1:10" ht="21" customHeight="1" x14ac:dyDescent="0.15">
      <c r="A51" s="58"/>
      <c r="B51" s="51"/>
      <c r="C51" s="53"/>
      <c r="D51" s="54"/>
      <c r="E51" s="53"/>
      <c r="F51" s="33">
        <v>0</v>
      </c>
      <c r="G51" s="33">
        <v>0</v>
      </c>
      <c r="H51" s="33">
        <f t="shared" si="19"/>
        <v>0</v>
      </c>
      <c r="I51" s="2"/>
      <c r="J51" s="76"/>
    </row>
    <row r="52" spans="1:10" s="28" customFormat="1" ht="21" customHeight="1" x14ac:dyDescent="0.15">
      <c r="A52" s="31"/>
      <c r="B52" s="27" t="s">
        <v>63</v>
      </c>
      <c r="C52" s="34">
        <f>SUM(C45)</f>
        <v>20000</v>
      </c>
      <c r="D52" s="34">
        <f t="shared" ref="D52:E52" si="20">SUM(D45)</f>
        <v>1</v>
      </c>
      <c r="E52" s="34">
        <f t="shared" si="20"/>
        <v>20000</v>
      </c>
      <c r="F52" s="34">
        <f>SUM(F45:F51)</f>
        <v>5683.58</v>
      </c>
      <c r="G52" s="34">
        <f t="shared" ref="G52:H52" si="21">SUM(G45:G51)</f>
        <v>0</v>
      </c>
      <c r="H52" s="34">
        <f t="shared" si="21"/>
        <v>5683.58</v>
      </c>
      <c r="I52" s="32"/>
      <c r="J52" s="77"/>
    </row>
    <row r="53" spans="1:10" ht="21" customHeight="1" x14ac:dyDescent="0.15">
      <c r="A53" s="31"/>
      <c r="B53" s="27" t="s">
        <v>64</v>
      </c>
      <c r="C53" s="34">
        <f>SUM(C52,C44,C40,C37,C32,C27,C24,C21,C16,C13)</f>
        <v>20000</v>
      </c>
      <c r="D53" s="34">
        <f t="shared" ref="D53:H53" si="22">SUM(D52,D44,D40,D37,D32,D27,D24,D21,D16,D13)</f>
        <v>1</v>
      </c>
      <c r="E53" s="34">
        <f t="shared" si="22"/>
        <v>20000</v>
      </c>
      <c r="F53" s="34">
        <f t="shared" si="22"/>
        <v>5683.58</v>
      </c>
      <c r="G53" s="34">
        <f t="shared" si="22"/>
        <v>0</v>
      </c>
      <c r="H53" s="34">
        <f t="shared" si="22"/>
        <v>5683.58</v>
      </c>
      <c r="I53" s="32"/>
      <c r="J53" s="36"/>
    </row>
    <row r="57" spans="1:10" ht="21" customHeight="1" x14ac:dyDescent="0.1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29" t="s">
        <v>14</v>
      </c>
    </row>
    <row r="58" spans="1:10" ht="21" customHeight="1" x14ac:dyDescent="0.15">
      <c r="A58" s="63">
        <f>E53</f>
        <v>20000</v>
      </c>
      <c r="B58" s="60"/>
      <c r="C58" s="60">
        <f>H53</f>
        <v>5683.58</v>
      </c>
      <c r="D58" s="60"/>
      <c r="E58" s="60">
        <f>F53</f>
        <v>5683.58</v>
      </c>
      <c r="F58" s="60"/>
      <c r="G58" s="60">
        <f>G53</f>
        <v>0</v>
      </c>
      <c r="H58" s="60"/>
      <c r="I58" s="30">
        <f>A58-C58</f>
        <v>14316.42</v>
      </c>
    </row>
    <row r="60" spans="1:10" ht="21" customHeight="1" x14ac:dyDescent="0.15">
      <c r="A60" s="37" t="s">
        <v>75</v>
      </c>
      <c r="B60" s="38"/>
      <c r="C60" s="39" t="s">
        <v>76</v>
      </c>
      <c r="D60" s="37"/>
      <c r="E60" s="37" t="s">
        <v>77</v>
      </c>
      <c r="F60" s="37"/>
      <c r="G60" s="37" t="s">
        <v>78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A4C0-F204-4A39-8155-17C35E8752E6}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6" t="s">
        <v>74</v>
      </c>
      <c r="D2" s="46"/>
      <c r="E2" s="46"/>
      <c r="F2" s="46"/>
      <c r="G2" s="46"/>
      <c r="H2" s="46"/>
      <c r="I2" s="35"/>
      <c r="J2" s="35"/>
      <c r="K2" s="35"/>
      <c r="L2" s="35"/>
    </row>
    <row r="4" spans="1:12" ht="21" customHeight="1" x14ac:dyDescent="0.15">
      <c r="H4" s="73" t="s">
        <v>81</v>
      </c>
      <c r="I4" s="73"/>
      <c r="J4" s="73" t="s">
        <v>82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0" t="s">
        <v>46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5" t="s">
        <v>9</v>
      </c>
      <c r="D7" s="3" t="s">
        <v>1</v>
      </c>
      <c r="E7" s="44" t="s">
        <v>7</v>
      </c>
      <c r="F7" s="45" t="s">
        <v>15</v>
      </c>
      <c r="G7" s="45" t="s">
        <v>16</v>
      </c>
      <c r="H7" s="45" t="s">
        <v>8</v>
      </c>
      <c r="I7" s="45" t="s">
        <v>47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43">
        <v>0</v>
      </c>
      <c r="G8" s="43">
        <v>0</v>
      </c>
      <c r="H8" s="43">
        <f t="shared" ref="H8:H51" si="0">F8+G8</f>
        <v>0</v>
      </c>
      <c r="I8" s="2"/>
      <c r="J8" s="78" t="s">
        <v>73</v>
      </c>
    </row>
    <row r="9" spans="1:12" ht="21" customHeight="1" x14ac:dyDescent="0.15">
      <c r="A9" s="52"/>
      <c r="B9" s="51"/>
      <c r="C9" s="53"/>
      <c r="D9" s="54"/>
      <c r="E9" s="53"/>
      <c r="F9" s="43">
        <v>0</v>
      </c>
      <c r="G9" s="43">
        <v>0</v>
      </c>
      <c r="H9" s="43">
        <f t="shared" si="0"/>
        <v>0</v>
      </c>
      <c r="I9" s="2"/>
      <c r="J9" s="68"/>
    </row>
    <row r="10" spans="1:12" ht="21" customHeight="1" x14ac:dyDescent="0.15">
      <c r="A10" s="52"/>
      <c r="B10" s="51"/>
      <c r="C10" s="53"/>
      <c r="D10" s="54"/>
      <c r="E10" s="53"/>
      <c r="F10" s="43">
        <v>0</v>
      </c>
      <c r="G10" s="43">
        <v>0</v>
      </c>
      <c r="H10" s="43">
        <f t="shared" si="0"/>
        <v>0</v>
      </c>
      <c r="I10" s="2"/>
      <c r="J10" s="68"/>
    </row>
    <row r="11" spans="1:12" ht="21" customHeight="1" x14ac:dyDescent="0.15">
      <c r="A11" s="52"/>
      <c r="B11" s="51"/>
      <c r="C11" s="53"/>
      <c r="D11" s="54"/>
      <c r="E11" s="53"/>
      <c r="F11" s="43">
        <v>0</v>
      </c>
      <c r="G11" s="43">
        <v>0</v>
      </c>
      <c r="H11" s="43">
        <f t="shared" si="0"/>
        <v>0</v>
      </c>
      <c r="I11" s="2"/>
      <c r="J11" s="68"/>
    </row>
    <row r="12" spans="1:12" ht="21" customHeight="1" x14ac:dyDescent="0.15">
      <c r="A12" s="52"/>
      <c r="B12" s="51"/>
      <c r="C12" s="53"/>
      <c r="D12" s="54"/>
      <c r="E12" s="53"/>
      <c r="F12" s="43">
        <v>0</v>
      </c>
      <c r="G12" s="43">
        <v>0</v>
      </c>
      <c r="H12" s="43">
        <f t="shared" si="0"/>
        <v>0</v>
      </c>
      <c r="I12" s="2"/>
      <c r="J12" s="68"/>
    </row>
    <row r="13" spans="1:12" s="28" customFormat="1" ht="21" customHeight="1" x14ac:dyDescent="0.15">
      <c r="A13" s="31"/>
      <c r="B13" s="27" t="s">
        <v>48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9"/>
    </row>
    <row r="14" spans="1:12" ht="21" customHeight="1" x14ac:dyDescent="0.15">
      <c r="A14" s="57">
        <v>2</v>
      </c>
      <c r="B14" s="55" t="s">
        <v>49</v>
      </c>
      <c r="C14" s="65">
        <v>0</v>
      </c>
      <c r="D14" s="57"/>
      <c r="E14" s="65">
        <f t="shared" ref="E14:E45" si="2">C14*D14</f>
        <v>0</v>
      </c>
      <c r="F14" s="43">
        <v>0</v>
      </c>
      <c r="G14" s="43">
        <v>0</v>
      </c>
      <c r="H14" s="43">
        <f t="shared" si="0"/>
        <v>0</v>
      </c>
      <c r="I14" s="2"/>
      <c r="J14" s="67" t="s">
        <v>65</v>
      </c>
    </row>
    <row r="15" spans="1:12" ht="21" customHeight="1" x14ac:dyDescent="0.15">
      <c r="A15" s="58"/>
      <c r="B15" s="56"/>
      <c r="C15" s="66"/>
      <c r="D15" s="58"/>
      <c r="E15" s="66"/>
      <c r="F15" s="43">
        <v>0</v>
      </c>
      <c r="G15" s="43">
        <v>0</v>
      </c>
      <c r="H15" s="43">
        <f t="shared" si="0"/>
        <v>0</v>
      </c>
      <c r="I15" s="2"/>
      <c r="J15" s="68"/>
    </row>
    <row r="16" spans="1:12" s="28" customFormat="1" ht="21" customHeight="1" x14ac:dyDescent="0.15">
      <c r="A16" s="31"/>
      <c r="B16" s="27" t="s">
        <v>50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9"/>
    </row>
    <row r="17" spans="1:10" ht="21" customHeight="1" x14ac:dyDescent="0.15">
      <c r="A17" s="52">
        <v>3</v>
      </c>
      <c r="B17" s="51" t="s">
        <v>51</v>
      </c>
      <c r="C17" s="53">
        <v>0</v>
      </c>
      <c r="D17" s="54"/>
      <c r="E17" s="53">
        <f t="shared" si="2"/>
        <v>0</v>
      </c>
      <c r="F17" s="43">
        <v>0</v>
      </c>
      <c r="G17" s="43">
        <v>0</v>
      </c>
      <c r="H17" s="43">
        <f t="shared" si="0"/>
        <v>0</v>
      </c>
      <c r="I17" s="2"/>
      <c r="J17" s="70" t="s">
        <v>66</v>
      </c>
    </row>
    <row r="18" spans="1:10" ht="21" customHeight="1" x14ac:dyDescent="0.15">
      <c r="A18" s="52"/>
      <c r="B18" s="51"/>
      <c r="C18" s="53"/>
      <c r="D18" s="54"/>
      <c r="E18" s="53"/>
      <c r="F18" s="43">
        <v>0</v>
      </c>
      <c r="G18" s="43">
        <v>0</v>
      </c>
      <c r="H18" s="43">
        <f t="shared" si="0"/>
        <v>0</v>
      </c>
      <c r="I18" s="2"/>
      <c r="J18" s="71"/>
    </row>
    <row r="19" spans="1:10" ht="21" customHeight="1" x14ac:dyDescent="0.15">
      <c r="A19" s="52"/>
      <c r="B19" s="51"/>
      <c r="C19" s="53"/>
      <c r="D19" s="54"/>
      <c r="E19" s="53"/>
      <c r="F19" s="43">
        <v>0</v>
      </c>
      <c r="G19" s="43">
        <v>0</v>
      </c>
      <c r="H19" s="43">
        <f t="shared" si="0"/>
        <v>0</v>
      </c>
      <c r="I19" s="2"/>
      <c r="J19" s="71"/>
    </row>
    <row r="20" spans="1:10" ht="21" customHeight="1" x14ac:dyDescent="0.15">
      <c r="A20" s="52"/>
      <c r="B20" s="51"/>
      <c r="C20" s="53"/>
      <c r="D20" s="54"/>
      <c r="E20" s="53"/>
      <c r="F20" s="43">
        <v>0</v>
      </c>
      <c r="G20" s="43">
        <v>0</v>
      </c>
      <c r="H20" s="43">
        <f t="shared" si="0"/>
        <v>0</v>
      </c>
      <c r="I20" s="2"/>
      <c r="J20" s="71"/>
    </row>
    <row r="21" spans="1:10" s="28" customFormat="1" ht="21" customHeight="1" x14ac:dyDescent="0.15">
      <c r="A21" s="31"/>
      <c r="B21" s="27" t="s">
        <v>52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72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43">
        <v>3151.4</v>
      </c>
      <c r="G22" s="43">
        <v>0</v>
      </c>
      <c r="H22" s="43">
        <f t="shared" si="0"/>
        <v>3151.4</v>
      </c>
      <c r="I22" s="2"/>
      <c r="J22" s="70" t="s">
        <v>67</v>
      </c>
    </row>
    <row r="23" spans="1:10" ht="21" customHeight="1" x14ac:dyDescent="0.15">
      <c r="A23" s="52"/>
      <c r="B23" s="51"/>
      <c r="C23" s="53"/>
      <c r="D23" s="54"/>
      <c r="E23" s="53"/>
      <c r="F23" s="43">
        <v>0</v>
      </c>
      <c r="G23" s="43">
        <v>0</v>
      </c>
      <c r="H23" s="43">
        <f t="shared" si="0"/>
        <v>0</v>
      </c>
      <c r="I23" s="2"/>
      <c r="J23" s="71"/>
    </row>
    <row r="24" spans="1:10" s="28" customFormat="1" ht="21" customHeight="1" x14ac:dyDescent="0.15">
      <c r="A24" s="31"/>
      <c r="B24" s="27" t="s">
        <v>53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3151.4</v>
      </c>
      <c r="G24" s="34">
        <f t="shared" ref="G24" si="6">SUM(G22:G23)</f>
        <v>0</v>
      </c>
      <c r="H24" s="34">
        <f>SUM(H22:H23)</f>
        <v>3151.4</v>
      </c>
      <c r="I24" s="32"/>
      <c r="J24" s="72"/>
    </row>
    <row r="25" spans="1:10" ht="21" customHeight="1" x14ac:dyDescent="0.15">
      <c r="A25" s="57">
        <v>5</v>
      </c>
      <c r="B25" s="55" t="s">
        <v>54</v>
      </c>
      <c r="C25" s="65">
        <v>0</v>
      </c>
      <c r="D25" s="57"/>
      <c r="E25" s="65">
        <f t="shared" si="2"/>
        <v>0</v>
      </c>
      <c r="F25" s="43">
        <v>0</v>
      </c>
      <c r="G25" s="43">
        <v>0</v>
      </c>
      <c r="H25" s="43">
        <f t="shared" si="0"/>
        <v>0</v>
      </c>
      <c r="I25" s="2"/>
      <c r="J25" s="67" t="s">
        <v>68</v>
      </c>
    </row>
    <row r="26" spans="1:10" ht="21" customHeight="1" x14ac:dyDescent="0.15">
      <c r="A26" s="58"/>
      <c r="B26" s="56"/>
      <c r="C26" s="66"/>
      <c r="D26" s="58"/>
      <c r="E26" s="66"/>
      <c r="F26" s="43">
        <v>0</v>
      </c>
      <c r="G26" s="43">
        <v>0</v>
      </c>
      <c r="H26" s="43">
        <f t="shared" si="0"/>
        <v>0</v>
      </c>
      <c r="I26" s="2"/>
      <c r="J26" s="68"/>
    </row>
    <row r="27" spans="1:10" s="28" customFormat="1" ht="21" customHeight="1" x14ac:dyDescent="0.15">
      <c r="A27" s="31"/>
      <c r="B27" s="27" t="s">
        <v>59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69"/>
    </row>
    <row r="28" spans="1:10" ht="21" customHeight="1" x14ac:dyDescent="0.15">
      <c r="A28" s="52">
        <v>6</v>
      </c>
      <c r="B28" s="51" t="s">
        <v>55</v>
      </c>
      <c r="C28" s="53">
        <v>0</v>
      </c>
      <c r="D28" s="54"/>
      <c r="E28" s="53">
        <f t="shared" si="2"/>
        <v>0</v>
      </c>
      <c r="F28" s="43">
        <v>0</v>
      </c>
      <c r="G28" s="43">
        <v>0</v>
      </c>
      <c r="H28" s="43">
        <f t="shared" si="0"/>
        <v>0</v>
      </c>
      <c r="I28" s="2"/>
      <c r="J28" s="67" t="s">
        <v>69</v>
      </c>
    </row>
    <row r="29" spans="1:10" ht="21" customHeight="1" x14ac:dyDescent="0.15">
      <c r="A29" s="52"/>
      <c r="B29" s="51"/>
      <c r="C29" s="53"/>
      <c r="D29" s="54"/>
      <c r="E29" s="53"/>
      <c r="F29" s="43">
        <v>0</v>
      </c>
      <c r="G29" s="43">
        <v>0</v>
      </c>
      <c r="H29" s="43">
        <f t="shared" si="0"/>
        <v>0</v>
      </c>
      <c r="I29" s="2"/>
      <c r="J29" s="71"/>
    </row>
    <row r="30" spans="1:10" ht="21" customHeight="1" x14ac:dyDescent="0.15">
      <c r="A30" s="52"/>
      <c r="B30" s="51"/>
      <c r="C30" s="53"/>
      <c r="D30" s="54"/>
      <c r="E30" s="53"/>
      <c r="F30" s="43">
        <v>0</v>
      </c>
      <c r="G30" s="43">
        <v>0</v>
      </c>
      <c r="H30" s="43">
        <f t="shared" si="0"/>
        <v>0</v>
      </c>
      <c r="I30" s="2"/>
      <c r="J30" s="71"/>
    </row>
    <row r="31" spans="1:10" ht="21" customHeight="1" x14ac:dyDescent="0.15">
      <c r="A31" s="52"/>
      <c r="B31" s="51"/>
      <c r="C31" s="53"/>
      <c r="D31" s="54"/>
      <c r="E31" s="53"/>
      <c r="F31" s="43">
        <v>0</v>
      </c>
      <c r="G31" s="43">
        <v>0</v>
      </c>
      <c r="H31" s="43">
        <f t="shared" si="0"/>
        <v>0</v>
      </c>
      <c r="I31" s="2"/>
      <c r="J31" s="71"/>
    </row>
    <row r="32" spans="1:10" s="28" customFormat="1" ht="21" customHeight="1" x14ac:dyDescent="0.15">
      <c r="A32" s="31"/>
      <c r="B32" s="27" t="s">
        <v>60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2"/>
    </row>
    <row r="33" spans="1:10" ht="21" customHeight="1" x14ac:dyDescent="0.15">
      <c r="A33" s="52">
        <v>7</v>
      </c>
      <c r="B33" s="51" t="s">
        <v>56</v>
      </c>
      <c r="C33" s="53">
        <v>0</v>
      </c>
      <c r="D33" s="54"/>
      <c r="E33" s="53">
        <f t="shared" si="2"/>
        <v>0</v>
      </c>
      <c r="F33" s="43">
        <v>0</v>
      </c>
      <c r="G33" s="43">
        <v>0</v>
      </c>
      <c r="H33" s="43">
        <f t="shared" si="0"/>
        <v>0</v>
      </c>
      <c r="I33" s="2"/>
      <c r="J33" s="75"/>
    </row>
    <row r="34" spans="1:10" ht="21" customHeight="1" x14ac:dyDescent="0.15">
      <c r="A34" s="52"/>
      <c r="B34" s="51"/>
      <c r="C34" s="53"/>
      <c r="D34" s="54"/>
      <c r="E34" s="53"/>
      <c r="F34" s="43">
        <v>0</v>
      </c>
      <c r="G34" s="43">
        <v>0</v>
      </c>
      <c r="H34" s="43">
        <f t="shared" si="0"/>
        <v>0</v>
      </c>
      <c r="I34" s="2"/>
      <c r="J34" s="76"/>
    </row>
    <row r="35" spans="1:10" ht="21" customHeight="1" x14ac:dyDescent="0.15">
      <c r="A35" s="52"/>
      <c r="B35" s="51"/>
      <c r="C35" s="53"/>
      <c r="D35" s="54"/>
      <c r="E35" s="53"/>
      <c r="F35" s="43">
        <v>0</v>
      </c>
      <c r="G35" s="43">
        <v>0</v>
      </c>
      <c r="H35" s="43">
        <f t="shared" si="0"/>
        <v>0</v>
      </c>
      <c r="I35" s="2"/>
      <c r="J35" s="76"/>
    </row>
    <row r="36" spans="1:10" ht="21" customHeight="1" x14ac:dyDescent="0.15">
      <c r="A36" s="52"/>
      <c r="B36" s="51"/>
      <c r="C36" s="53"/>
      <c r="D36" s="54"/>
      <c r="E36" s="53"/>
      <c r="F36" s="43">
        <v>0</v>
      </c>
      <c r="G36" s="43">
        <v>0</v>
      </c>
      <c r="H36" s="43">
        <f t="shared" si="0"/>
        <v>0</v>
      </c>
      <c r="I36" s="2"/>
      <c r="J36" s="76"/>
    </row>
    <row r="37" spans="1:10" s="28" customFormat="1" ht="21" customHeight="1" x14ac:dyDescent="0.15">
      <c r="A37" s="31"/>
      <c r="B37" s="27" t="s">
        <v>61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7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43">
        <v>0</v>
      </c>
      <c r="G38" s="43">
        <v>0</v>
      </c>
      <c r="H38" s="43">
        <f t="shared" si="0"/>
        <v>0</v>
      </c>
      <c r="I38" s="2"/>
      <c r="J38" s="70" t="s">
        <v>70</v>
      </c>
    </row>
    <row r="39" spans="1:10" ht="21" customHeight="1" x14ac:dyDescent="0.15">
      <c r="A39" s="52"/>
      <c r="B39" s="51"/>
      <c r="C39" s="53"/>
      <c r="D39" s="54"/>
      <c r="E39" s="53"/>
      <c r="F39" s="43">
        <v>0</v>
      </c>
      <c r="G39" s="43">
        <v>0</v>
      </c>
      <c r="H39" s="43">
        <f t="shared" si="0"/>
        <v>0</v>
      </c>
      <c r="I39" s="2"/>
      <c r="J39" s="71"/>
    </row>
    <row r="40" spans="1:10" s="28" customFormat="1" ht="21" customHeight="1" x14ac:dyDescent="0.15">
      <c r="A40" s="31"/>
      <c r="B40" s="27" t="s">
        <v>57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2"/>
    </row>
    <row r="41" spans="1:10" ht="21" customHeight="1" x14ac:dyDescent="0.15">
      <c r="A41" s="52">
        <v>9</v>
      </c>
      <c r="B41" s="51" t="s">
        <v>58</v>
      </c>
      <c r="C41" s="53">
        <v>0</v>
      </c>
      <c r="D41" s="54"/>
      <c r="E41" s="53">
        <f t="shared" si="2"/>
        <v>0</v>
      </c>
      <c r="F41" s="43">
        <v>0</v>
      </c>
      <c r="G41" s="43">
        <v>0</v>
      </c>
      <c r="H41" s="43">
        <f t="shared" si="0"/>
        <v>0</v>
      </c>
      <c r="I41" s="2"/>
      <c r="J41" s="67" t="s">
        <v>71</v>
      </c>
    </row>
    <row r="42" spans="1:10" ht="21" customHeight="1" x14ac:dyDescent="0.15">
      <c r="A42" s="52"/>
      <c r="B42" s="51"/>
      <c r="C42" s="53"/>
      <c r="D42" s="54"/>
      <c r="E42" s="53"/>
      <c r="F42" s="43">
        <v>0</v>
      </c>
      <c r="G42" s="43">
        <v>0</v>
      </c>
      <c r="H42" s="43">
        <f t="shared" si="0"/>
        <v>0</v>
      </c>
      <c r="I42" s="2"/>
      <c r="J42" s="68"/>
    </row>
    <row r="43" spans="1:10" ht="21" customHeight="1" x14ac:dyDescent="0.15">
      <c r="A43" s="52"/>
      <c r="B43" s="51"/>
      <c r="C43" s="53"/>
      <c r="D43" s="54"/>
      <c r="E43" s="53"/>
      <c r="F43" s="43">
        <v>0</v>
      </c>
      <c r="G43" s="43">
        <v>0</v>
      </c>
      <c r="H43" s="43">
        <f t="shared" si="0"/>
        <v>0</v>
      </c>
      <c r="I43" s="2"/>
      <c r="J43" s="68"/>
    </row>
    <row r="44" spans="1:10" s="28" customFormat="1" ht="21" customHeight="1" x14ac:dyDescent="0.15">
      <c r="A44" s="31"/>
      <c r="B44" s="27" t="s">
        <v>62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69"/>
    </row>
    <row r="45" spans="1:10" ht="21" customHeight="1" x14ac:dyDescent="0.15">
      <c r="A45" s="57">
        <v>10</v>
      </c>
      <c r="B45" s="51" t="s">
        <v>5</v>
      </c>
      <c r="C45" s="53">
        <v>0</v>
      </c>
      <c r="D45" s="54">
        <v>1</v>
      </c>
      <c r="E45" s="53">
        <f t="shared" si="2"/>
        <v>0</v>
      </c>
      <c r="F45" s="43">
        <v>0</v>
      </c>
      <c r="G45" s="43">
        <v>0</v>
      </c>
      <c r="H45" s="43">
        <f t="shared" si="0"/>
        <v>0</v>
      </c>
      <c r="I45" s="2"/>
      <c r="J45" s="75"/>
    </row>
    <row r="46" spans="1:10" ht="21" customHeight="1" x14ac:dyDescent="0.15">
      <c r="A46" s="64"/>
      <c r="B46" s="51"/>
      <c r="C46" s="53"/>
      <c r="D46" s="54"/>
      <c r="E46" s="53"/>
      <c r="F46" s="43">
        <v>0</v>
      </c>
      <c r="G46" s="43">
        <v>0</v>
      </c>
      <c r="H46" s="43">
        <f t="shared" si="0"/>
        <v>0</v>
      </c>
      <c r="I46" s="2"/>
      <c r="J46" s="76"/>
    </row>
    <row r="47" spans="1:10" ht="21" customHeight="1" x14ac:dyDescent="0.15">
      <c r="A47" s="64"/>
      <c r="B47" s="51"/>
      <c r="C47" s="53"/>
      <c r="D47" s="54"/>
      <c r="E47" s="53"/>
      <c r="F47" s="43">
        <v>0</v>
      </c>
      <c r="G47" s="43">
        <v>0</v>
      </c>
      <c r="H47" s="43">
        <f t="shared" si="0"/>
        <v>0</v>
      </c>
      <c r="I47" s="2"/>
      <c r="J47" s="76"/>
    </row>
    <row r="48" spans="1:10" ht="21" customHeight="1" x14ac:dyDescent="0.15">
      <c r="A48" s="64"/>
      <c r="B48" s="51"/>
      <c r="C48" s="53"/>
      <c r="D48" s="54"/>
      <c r="E48" s="53"/>
      <c r="F48" s="43">
        <v>0</v>
      </c>
      <c r="G48" s="43">
        <v>0</v>
      </c>
      <c r="H48" s="43">
        <f t="shared" si="0"/>
        <v>0</v>
      </c>
      <c r="I48" s="2"/>
      <c r="J48" s="76"/>
    </row>
    <row r="49" spans="1:10" ht="21" customHeight="1" x14ac:dyDescent="0.15">
      <c r="A49" s="64"/>
      <c r="B49" s="51"/>
      <c r="C49" s="53"/>
      <c r="D49" s="54"/>
      <c r="E49" s="53"/>
      <c r="F49" s="43">
        <v>0</v>
      </c>
      <c r="G49" s="43">
        <v>0</v>
      </c>
      <c r="H49" s="43">
        <f t="shared" si="0"/>
        <v>0</v>
      </c>
      <c r="I49" s="2"/>
      <c r="J49" s="76"/>
    </row>
    <row r="50" spans="1:10" ht="21" customHeight="1" x14ac:dyDescent="0.15">
      <c r="A50" s="64"/>
      <c r="B50" s="51"/>
      <c r="C50" s="53"/>
      <c r="D50" s="54"/>
      <c r="E50" s="53"/>
      <c r="F50" s="43">
        <v>0</v>
      </c>
      <c r="G50" s="43">
        <v>0</v>
      </c>
      <c r="H50" s="43">
        <f t="shared" si="0"/>
        <v>0</v>
      </c>
      <c r="I50" s="2"/>
      <c r="J50" s="76"/>
    </row>
    <row r="51" spans="1:10" ht="21" customHeight="1" x14ac:dyDescent="0.15">
      <c r="A51" s="58"/>
      <c r="B51" s="51"/>
      <c r="C51" s="53"/>
      <c r="D51" s="54"/>
      <c r="E51" s="53"/>
      <c r="F51" s="43">
        <v>0</v>
      </c>
      <c r="G51" s="43">
        <v>0</v>
      </c>
      <c r="H51" s="43">
        <f t="shared" si="0"/>
        <v>0</v>
      </c>
      <c r="I51" s="2"/>
      <c r="J51" s="76"/>
    </row>
    <row r="52" spans="1:10" s="28" customFormat="1" ht="21" customHeight="1" x14ac:dyDescent="0.15">
      <c r="A52" s="31"/>
      <c r="B52" s="27" t="s">
        <v>63</v>
      </c>
      <c r="C52" s="34">
        <f>SUM(C45)</f>
        <v>0</v>
      </c>
      <c r="D52" s="34">
        <f t="shared" ref="D52:E52" si="17">SUM(D45)</f>
        <v>1</v>
      </c>
      <c r="E52" s="34">
        <f t="shared" si="17"/>
        <v>0</v>
      </c>
      <c r="F52" s="34">
        <f>SUM(F45:F51)</f>
        <v>0</v>
      </c>
      <c r="G52" s="34">
        <f t="shared" ref="G52:H52" si="18">SUM(G45:G51)</f>
        <v>0</v>
      </c>
      <c r="H52" s="34">
        <f t="shared" si="18"/>
        <v>0</v>
      </c>
      <c r="I52" s="32"/>
      <c r="J52" s="77"/>
    </row>
    <row r="53" spans="1:10" ht="21" customHeight="1" x14ac:dyDescent="0.15">
      <c r="A53" s="31"/>
      <c r="B53" s="27" t="s">
        <v>64</v>
      </c>
      <c r="C53" s="34">
        <f>SUM(C52,C44,C40,C37,C32,C27,C24,C21,C16,C13)</f>
        <v>0</v>
      </c>
      <c r="D53" s="34">
        <f t="shared" ref="D53:H53" si="19">SUM(D52,D44,D40,D37,D32,D27,D24,D21,D16,D13)</f>
        <v>1</v>
      </c>
      <c r="E53" s="34">
        <f t="shared" si="19"/>
        <v>0</v>
      </c>
      <c r="F53" s="34">
        <f t="shared" si="19"/>
        <v>3151.4</v>
      </c>
      <c r="G53" s="34">
        <f t="shared" si="19"/>
        <v>0</v>
      </c>
      <c r="H53" s="34">
        <f t="shared" si="19"/>
        <v>3151.4</v>
      </c>
      <c r="I53" s="32"/>
      <c r="J53" s="36"/>
    </row>
    <row r="57" spans="1:10" ht="21" customHeight="1" x14ac:dyDescent="0.1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29" t="s">
        <v>14</v>
      </c>
    </row>
    <row r="58" spans="1:10" ht="21" customHeight="1" x14ac:dyDescent="0.15">
      <c r="A58" s="63">
        <f>E53</f>
        <v>0</v>
      </c>
      <c r="B58" s="60"/>
      <c r="C58" s="60">
        <f>H53</f>
        <v>3151.4</v>
      </c>
      <c r="D58" s="60"/>
      <c r="E58" s="60">
        <f>F53</f>
        <v>3151.4</v>
      </c>
      <c r="F58" s="60"/>
      <c r="G58" s="60">
        <f>G53</f>
        <v>0</v>
      </c>
      <c r="H58" s="60"/>
      <c r="I58" s="30">
        <f>A58-C58</f>
        <v>-3151.4</v>
      </c>
    </row>
    <row r="60" spans="1:10" ht="21" customHeight="1" x14ac:dyDescent="0.15">
      <c r="A60" s="37" t="s">
        <v>75</v>
      </c>
      <c r="B60" s="38"/>
      <c r="C60" s="39" t="s">
        <v>76</v>
      </c>
      <c r="D60" s="37"/>
      <c r="E60" s="37" t="s">
        <v>77</v>
      </c>
      <c r="F60" s="37"/>
      <c r="G60" s="37" t="s">
        <v>78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3" zoomScaleNormal="100" workbookViewId="0">
      <selection activeCell="K14" sqref="K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72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91" t="s">
        <v>84</v>
      </c>
      <c r="G5" s="91"/>
      <c r="H5" s="40" t="s">
        <v>20</v>
      </c>
      <c r="I5" s="8"/>
      <c r="J5" s="91" t="s">
        <v>85</v>
      </c>
      <c r="K5" s="92"/>
    </row>
    <row r="6" spans="2:11" ht="20.100000000000001" customHeight="1" x14ac:dyDescent="0.15">
      <c r="B6" s="9"/>
      <c r="C6" s="10"/>
      <c r="D6" s="11" t="s">
        <v>21</v>
      </c>
      <c r="E6" s="11"/>
      <c r="F6" s="93" t="s">
        <v>86</v>
      </c>
      <c r="G6" s="93"/>
      <c r="H6" s="11" t="s">
        <v>22</v>
      </c>
      <c r="I6" s="10"/>
      <c r="J6" s="93" t="s">
        <v>87</v>
      </c>
      <c r="K6" s="94"/>
    </row>
    <row r="7" spans="2:11" ht="20.100000000000001" customHeight="1" x14ac:dyDescent="0.15">
      <c r="B7" s="9"/>
      <c r="C7" s="10"/>
      <c r="D7" s="11" t="s">
        <v>23</v>
      </c>
      <c r="E7" s="11"/>
      <c r="F7" s="95" t="s">
        <v>88</v>
      </c>
      <c r="G7" s="93"/>
      <c r="H7" s="11" t="s">
        <v>24</v>
      </c>
      <c r="I7" s="10"/>
      <c r="J7" s="95">
        <v>43565</v>
      </c>
      <c r="K7" s="94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79</v>
      </c>
      <c r="I8" s="13"/>
      <c r="J8" s="79" t="s">
        <v>89</v>
      </c>
      <c r="K8" s="80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3" t="s">
        <v>25</v>
      </c>
      <c r="C10" s="84"/>
      <c r="D10" s="14" t="s">
        <v>26</v>
      </c>
      <c r="E10" s="83" t="s">
        <v>27</v>
      </c>
      <c r="F10" s="84"/>
      <c r="G10" s="15" t="s">
        <v>28</v>
      </c>
      <c r="H10" s="16" t="s">
        <v>29</v>
      </c>
      <c r="I10" s="83" t="s">
        <v>30</v>
      </c>
      <c r="J10" s="84"/>
      <c r="K10" s="15" t="s">
        <v>31</v>
      </c>
    </row>
    <row r="11" spans="2:11" ht="20.100000000000001" customHeight="1" x14ac:dyDescent="0.15">
      <c r="B11" s="81">
        <v>1</v>
      </c>
      <c r="C11" s="82"/>
      <c r="D11" s="86" t="s">
        <v>32</v>
      </c>
      <c r="E11" s="81" t="s">
        <v>33</v>
      </c>
      <c r="F11" s="82"/>
      <c r="G11" s="17">
        <v>0</v>
      </c>
      <c r="H11" s="17"/>
      <c r="I11" s="96"/>
      <c r="J11" s="97"/>
      <c r="K11" s="18" t="s">
        <v>34</v>
      </c>
    </row>
    <row r="12" spans="2:11" ht="42.75" x14ac:dyDescent="0.15">
      <c r="B12" s="81">
        <v>2</v>
      </c>
      <c r="C12" s="82"/>
      <c r="D12" s="87"/>
      <c r="E12" s="85" t="s">
        <v>35</v>
      </c>
      <c r="F12" s="85"/>
      <c r="G12" s="17">
        <v>934.5</v>
      </c>
      <c r="H12" s="17">
        <v>934.5</v>
      </c>
      <c r="I12" s="96"/>
      <c r="J12" s="97"/>
      <c r="K12" s="101" t="s">
        <v>90</v>
      </c>
    </row>
    <row r="13" spans="2:11" ht="20.100000000000001" customHeight="1" x14ac:dyDescent="0.15">
      <c r="B13" s="81">
        <v>3</v>
      </c>
      <c r="C13" s="82"/>
      <c r="D13" s="87"/>
      <c r="E13" s="81" t="s">
        <v>36</v>
      </c>
      <c r="F13" s="82"/>
      <c r="G13" s="17">
        <v>0</v>
      </c>
      <c r="H13" s="17"/>
      <c r="I13" s="96"/>
      <c r="J13" s="97"/>
      <c r="K13" s="18" t="s">
        <v>34</v>
      </c>
    </row>
    <row r="14" spans="2:11" ht="42.75" x14ac:dyDescent="0.15">
      <c r="B14" s="81">
        <v>4</v>
      </c>
      <c r="C14" s="82"/>
      <c r="D14" s="87"/>
      <c r="E14" s="81" t="s">
        <v>37</v>
      </c>
      <c r="F14" s="82"/>
      <c r="G14" s="17">
        <v>708.1</v>
      </c>
      <c r="H14" s="17">
        <v>708.1</v>
      </c>
      <c r="I14" s="96"/>
      <c r="J14" s="97"/>
      <c r="K14" s="101" t="s">
        <v>90</v>
      </c>
    </row>
    <row r="15" spans="2:11" ht="20.100000000000001" customHeight="1" x14ac:dyDescent="0.15">
      <c r="B15" s="81">
        <v>5</v>
      </c>
      <c r="C15" s="82"/>
      <c r="D15" s="86" t="s">
        <v>38</v>
      </c>
      <c r="E15" s="85" t="s">
        <v>80</v>
      </c>
      <c r="F15" s="85"/>
      <c r="G15" s="17">
        <v>0</v>
      </c>
      <c r="H15" s="17"/>
      <c r="I15" s="96"/>
      <c r="J15" s="97"/>
      <c r="K15" s="18"/>
    </row>
    <row r="16" spans="2:11" ht="20.100000000000001" customHeight="1" x14ac:dyDescent="0.15">
      <c r="B16" s="81">
        <v>6</v>
      </c>
      <c r="C16" s="82"/>
      <c r="D16" s="87"/>
      <c r="E16" s="85"/>
      <c r="F16" s="85"/>
      <c r="G16" s="17">
        <v>0</v>
      </c>
      <c r="H16" s="17"/>
      <c r="I16" s="96"/>
      <c r="J16" s="97"/>
      <c r="K16" s="18"/>
    </row>
    <row r="17" spans="1:11" ht="20.100000000000001" customHeight="1" x14ac:dyDescent="0.15">
      <c r="B17" s="81">
        <v>7</v>
      </c>
      <c r="C17" s="82"/>
      <c r="D17" s="98"/>
      <c r="E17" s="85"/>
      <c r="F17" s="85"/>
      <c r="G17" s="17">
        <v>0</v>
      </c>
      <c r="H17" s="17"/>
      <c r="I17" s="96"/>
      <c r="J17" s="97"/>
      <c r="K17" s="18"/>
    </row>
    <row r="18" spans="1:11" ht="20.100000000000001" customHeight="1" x14ac:dyDescent="0.15">
      <c r="B18" s="83" t="s">
        <v>39</v>
      </c>
      <c r="C18" s="99"/>
      <c r="D18" s="99"/>
      <c r="E18" s="99"/>
      <c r="F18" s="84"/>
      <c r="G18" s="19">
        <f>SUM(G11:G17)</f>
        <v>1642.6</v>
      </c>
      <c r="H18" s="19">
        <f>SUM(H11:H17)</f>
        <v>1642.6</v>
      </c>
      <c r="I18" s="89">
        <f>SUM(I11:J17)</f>
        <v>0</v>
      </c>
      <c r="J18" s="90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00" t="s">
        <v>29</v>
      </c>
      <c r="C20" s="100"/>
      <c r="D20" s="100"/>
      <c r="E20" s="100"/>
      <c r="F20" s="100"/>
      <c r="G20" s="100" t="s">
        <v>40</v>
      </c>
      <c r="H20" s="100"/>
      <c r="I20" s="100"/>
      <c r="J20" s="100"/>
      <c r="K20" s="15" t="s">
        <v>41</v>
      </c>
    </row>
    <row r="21" spans="1:11" ht="20.100000000000001" customHeight="1" x14ac:dyDescent="0.15">
      <c r="B21" s="88">
        <f>H18</f>
        <v>1642.6</v>
      </c>
      <c r="C21" s="88"/>
      <c r="D21" s="88"/>
      <c r="E21" s="88"/>
      <c r="F21" s="88"/>
      <c r="G21" s="88">
        <f>I18</f>
        <v>0</v>
      </c>
      <c r="H21" s="88"/>
      <c r="I21" s="88"/>
      <c r="J21" s="88"/>
      <c r="K21" s="22">
        <f>SUM(B21:J21)</f>
        <v>1642.6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42</v>
      </c>
      <c r="C23" s="10"/>
      <c r="D23" s="10"/>
      <c r="E23" s="10"/>
      <c r="F23" s="10" t="s">
        <v>43</v>
      </c>
      <c r="G23" s="10" t="s">
        <v>44</v>
      </c>
      <c r="H23" s="10"/>
      <c r="I23" s="10"/>
      <c r="J23" s="10" t="s">
        <v>45</v>
      </c>
      <c r="K23" s="10"/>
    </row>
    <row r="26" spans="1:11" ht="18.7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2019-04-10T03:40:52Z</cp:lastPrinted>
  <dcterms:created xsi:type="dcterms:W3CDTF">2014-04-15T08:52:03Z</dcterms:created>
  <dcterms:modified xsi:type="dcterms:W3CDTF">2019-04-10T03:46:55Z</dcterms:modified>
</cp:coreProperties>
</file>