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500"/>
  </bookViews>
  <sheets>
    <sheet name="30294.43" sheetId="2" r:id="rId1"/>
    <sheet name="发票13%" sheetId="4" r:id="rId2"/>
    <sheet name="发票6%" sheetId="3" r:id="rId3"/>
  </sheets>
  <calcPr calcId="144525" concurrentCalc="0"/>
</workbook>
</file>

<file path=xl/sharedStrings.xml><?xml version="1.0" encoding="utf-8"?>
<sst xmlns="http://schemas.openxmlformats.org/spreadsheetml/2006/main" count="139" uniqueCount="69">
  <si>
    <t>MOMO六一礼袋项目结算</t>
  </si>
  <si>
    <t>项目</t>
  </si>
  <si>
    <t>分类</t>
  </si>
  <si>
    <t>明细</t>
  </si>
  <si>
    <t>单价</t>
  </si>
  <si>
    <t>数量</t>
  </si>
  <si>
    <t>总价</t>
  </si>
  <si>
    <t>食品</t>
  </si>
  <si>
    <t>A</t>
  </si>
  <si>
    <t>lucky cookie</t>
  </si>
  <si>
    <t>B</t>
  </si>
  <si>
    <t>彩虹糖</t>
  </si>
  <si>
    <t>M豆</t>
  </si>
  <si>
    <t>大大卷</t>
  </si>
  <si>
    <t>大大泡泡糖</t>
  </si>
  <si>
    <t>奇趣蛋</t>
  </si>
  <si>
    <t>金币巧克力</t>
  </si>
  <si>
    <t>跳跳糖</t>
  </si>
  <si>
    <t>C</t>
  </si>
  <si>
    <t>小鸡干脆面</t>
  </si>
  <si>
    <t>knoppers威化</t>
  </si>
  <si>
    <t>咪咪虾条</t>
  </si>
  <si>
    <t>麦丽素</t>
  </si>
  <si>
    <t>海苔</t>
  </si>
  <si>
    <t>太阳锅巴</t>
  </si>
  <si>
    <t>上好佳</t>
  </si>
  <si>
    <t>微波炉爆米花</t>
  </si>
  <si>
    <t>饮料</t>
  </si>
  <si>
    <t>F</t>
  </si>
  <si>
    <t>旺仔牛奶</t>
  </si>
  <si>
    <t>O泡果奶</t>
  </si>
  <si>
    <t>QQ星</t>
  </si>
  <si>
    <t>AD钙奶</t>
  </si>
  <si>
    <t>文具玩具</t>
  </si>
  <si>
    <t>G</t>
  </si>
  <si>
    <t>贴纸</t>
  </si>
  <si>
    <t>H</t>
  </si>
  <si>
    <t>减压笔</t>
  </si>
  <si>
    <t>减压链</t>
  </si>
  <si>
    <t>铁皮青蛙</t>
  </si>
  <si>
    <t>铁皮坦克</t>
  </si>
  <si>
    <t>仿真包子</t>
  </si>
  <si>
    <t>叠叠乐</t>
  </si>
  <si>
    <t>指尖玩具</t>
  </si>
  <si>
    <t>玩具总动员</t>
  </si>
  <si>
    <t>小猫</t>
  </si>
  <si>
    <t>手指投篮</t>
  </si>
  <si>
    <t>棒棒糖玩具</t>
  </si>
  <si>
    <t>回力车</t>
  </si>
  <si>
    <t>沙滩摩托</t>
  </si>
  <si>
    <t>跳跳蛙</t>
  </si>
  <si>
    <t>mini双手</t>
  </si>
  <si>
    <t>双面迷宫</t>
  </si>
  <si>
    <t>六面迷宫-大</t>
  </si>
  <si>
    <t>六面迷宫-mini</t>
  </si>
  <si>
    <t>奖品</t>
  </si>
  <si>
    <t>I</t>
  </si>
  <si>
    <t>乐高</t>
  </si>
  <si>
    <t>投篮机</t>
  </si>
  <si>
    <t>迷你架子鼓</t>
  </si>
  <si>
    <t>彩虹糖豆机</t>
  </si>
  <si>
    <t>纸袋及贴纸</t>
  </si>
  <si>
    <t>物品小计</t>
  </si>
  <si>
    <t>分装人工</t>
  </si>
  <si>
    <t>合计金额</t>
  </si>
  <si>
    <t>服务费</t>
  </si>
  <si>
    <t>税费</t>
  </si>
  <si>
    <t>总金额</t>
  </si>
  <si>
    <t>活动设计及服务费用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</si>
</sst>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1">
    <font>
      <sz val="12"/>
      <color theme="1"/>
      <name val="DengXian"/>
      <charset val="134"/>
      <scheme val="minor"/>
    </font>
    <font>
      <sz val="12"/>
      <color rgb="FF000000"/>
      <name val="等线"/>
      <charset val="134"/>
    </font>
    <font>
      <sz val="9"/>
      <color rgb="FF000000"/>
      <name val="等线"/>
      <charset val="134"/>
    </font>
    <font>
      <b/>
      <sz val="11"/>
      <color rgb="FFFA7D0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theme="1"/>
      <name val="DengXian"/>
      <charset val="134"/>
      <scheme val="minor"/>
    </font>
    <font>
      <sz val="11"/>
      <color theme="1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rgb="FF9C0006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9C650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b/>
      <sz val="11"/>
      <color rgb="FFFFFFFF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FA7D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sz val="11"/>
      <color rgb="FF006100"/>
      <name val="DengXian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theme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7">
    <xf numFmtId="0" fontId="0" fillId="0" borderId="0"/>
    <xf numFmtId="42" fontId="5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9" borderId="8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20" borderId="11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4" fillId="0" borderId="9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9" fillId="2" borderId="15" applyNumberFormat="0" applyAlignment="0" applyProtection="0">
      <alignment vertical="center"/>
    </xf>
    <xf numFmtId="0" fontId="3" fillId="2" borderId="8" applyNumberFormat="0" applyAlignment="0" applyProtection="0">
      <alignment vertical="center"/>
    </xf>
    <xf numFmtId="0" fontId="14" fillId="21" borderId="12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</cellStyleXfs>
  <cellXfs count="29">
    <xf numFmtId="0" fontId="0" fillId="0" borderId="0" xfId="0"/>
    <xf numFmtId="0" fontId="0" fillId="0" borderId="0" xfId="0" applyFont="1"/>
    <xf numFmtId="0" fontId="0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9" fontId="1" fillId="0" borderId="5" xfId="0" applyNumberFormat="1" applyFont="1" applyBorder="1" applyAlignment="1">
      <alignment horizontal="right" vertical="center"/>
    </xf>
    <xf numFmtId="2" fontId="1" fillId="0" borderId="5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2" fontId="1" fillId="0" borderId="5" xfId="0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2" fontId="2" fillId="0" borderId="5" xfId="0" applyNumberFormat="1" applyFont="1" applyBorder="1" applyAlignment="1">
      <alignment horizontal="right" vertical="center"/>
    </xf>
    <xf numFmtId="9" fontId="2" fillId="0" borderId="5" xfId="0" applyNumberFormat="1" applyFont="1" applyBorder="1" applyAlignment="1">
      <alignment horizontal="right" vertical="center"/>
    </xf>
  </cellXfs>
  <cellStyles count="4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百分比" xfId="10" builtinId="5"/>
    <cellStyle name="注释" xfId="11" builtinId="10"/>
    <cellStyle name="60% - 强调文字颜色 2" xfId="12" builtinId="36"/>
    <cellStyle name="标题 4" xfId="13" builtinId="19"/>
    <cellStyle name="警告文本" xfId="14" builtinId="11"/>
    <cellStyle name="标题" xfId="15" builtinId="15"/>
    <cellStyle name="解释性文本" xfId="16" builtinId="53"/>
    <cellStyle name="标题 1" xfId="17" builtinId="16"/>
    <cellStyle name="标题 2" xfId="18" builtinId="17"/>
    <cellStyle name="60% - 强调文字颜色 1" xfId="19" builtinId="32"/>
    <cellStyle name="标题 3" xfId="20" builtinId="18"/>
    <cellStyle name="60% - 强调文字颜色 4" xfId="21" builtinId="44"/>
    <cellStyle name="输出" xfId="22" builtinId="21"/>
    <cellStyle name="计算" xfId="23" builtinId="22"/>
    <cellStyle name="检查单元格" xfId="24" builtinId="23"/>
    <cellStyle name="20% - 强调文字颜色 6" xfId="25" builtinId="50"/>
    <cellStyle name="强调文字颜色 2" xfId="26" builtinId="33"/>
    <cellStyle name="链接单元格" xfId="27" builtinId="24"/>
    <cellStyle name="汇总" xfId="28" builtinId="25"/>
    <cellStyle name="好" xfId="29" builtinId="26"/>
    <cellStyle name="适中" xfId="30" builtinId="28"/>
    <cellStyle name="20% - 强调文字颜色 5" xfId="31" builtinId="46"/>
    <cellStyle name="强调文字颜色 1" xfId="32" builtinId="29"/>
    <cellStyle name="20% - 强调文字颜色 1" xfId="33" builtinId="30"/>
    <cellStyle name="40% - 强调文字颜色 1" xfId="34" builtinId="31"/>
    <cellStyle name="20% - 强调文字颜色 2" xfId="35" builtinId="34"/>
    <cellStyle name="40% - 强调文字颜色 2" xfId="36" builtinId="35"/>
    <cellStyle name="强调文字颜色 3" xfId="37" builtinId="37"/>
    <cellStyle name="强调文字颜色 4" xfId="38" builtinId="41"/>
    <cellStyle name="20% - 强调文字颜色 4" xfId="39" builtinId="42"/>
    <cellStyle name="40% - 强调文字颜色 4" xfId="40" builtinId="43"/>
    <cellStyle name="强调文字颜色 5" xfId="41" builtinId="45"/>
    <cellStyle name="40% - 强调文字颜色 5" xfId="42" builtinId="47"/>
    <cellStyle name="60% - 强调文字颜色 5" xfId="43" builtinId="48"/>
    <cellStyle name="强调文字颜色 6" xfId="44" builtinId="49"/>
    <cellStyle name="40% - 强调文字颜色 6" xfId="45" builtinId="51"/>
    <cellStyle name="60% - 强调文字颜色 6" xfId="46" builtinId="52"/>
  </cellStyle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3"/>
  <sheetViews>
    <sheetView tabSelected="1" zoomScale="125" zoomScaleNormal="125" topLeftCell="A41" workbookViewId="0">
      <selection activeCell="C41" sqref="C41"/>
    </sheetView>
  </sheetViews>
  <sheetFormatPr defaultColWidth="11" defaultRowHeight="15.75" outlineLevelCol="5"/>
  <cols>
    <col min="1" max="1" width="12.6666666666667" customWidth="1"/>
    <col min="2" max="2" width="3.66666666666667" customWidth="1"/>
    <col min="3" max="3" width="30.6666666666667" customWidth="1"/>
    <col min="4" max="6" width="9.83333333333333" customWidth="1"/>
  </cols>
  <sheetData>
    <row r="1" ht="26" customHeight="1" spans="1:6">
      <c r="A1" s="17" t="s">
        <v>0</v>
      </c>
      <c r="B1" s="17"/>
      <c r="C1" s="17"/>
      <c r="D1" s="17"/>
      <c r="E1" s="17"/>
      <c r="F1" s="17"/>
    </row>
    <row r="2" s="16" customFormat="1" ht="16.5" spans="1:6">
      <c r="A2" s="18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</row>
    <row r="3" ht="16.5" spans="1:6">
      <c r="A3" s="20" t="s">
        <v>7</v>
      </c>
      <c r="B3" s="21" t="s">
        <v>8</v>
      </c>
      <c r="C3" s="22" t="s">
        <v>9</v>
      </c>
      <c r="D3" s="23">
        <v>1.5</v>
      </c>
      <c r="E3" s="23">
        <v>1550</v>
      </c>
      <c r="F3" s="23">
        <v>2325</v>
      </c>
    </row>
    <row r="4" ht="16.5" spans="1:6">
      <c r="A4" s="24"/>
      <c r="B4" s="20" t="s">
        <v>10</v>
      </c>
      <c r="C4" s="22" t="s">
        <v>11</v>
      </c>
      <c r="D4" s="23">
        <v>1</v>
      </c>
      <c r="E4" s="23">
        <v>200</v>
      </c>
      <c r="F4" s="23">
        <v>200</v>
      </c>
    </row>
    <row r="5" ht="16.5" spans="1:6">
      <c r="A5" s="24"/>
      <c r="B5" s="24"/>
      <c r="C5" s="22" t="s">
        <v>12</v>
      </c>
      <c r="D5" s="23">
        <v>2.7</v>
      </c>
      <c r="E5" s="23">
        <v>200</v>
      </c>
      <c r="F5" s="23">
        <v>540</v>
      </c>
    </row>
    <row r="6" ht="16.5" spans="1:6">
      <c r="A6" s="24"/>
      <c r="B6" s="24"/>
      <c r="C6" s="22" t="s">
        <v>13</v>
      </c>
      <c r="D6" s="23">
        <v>6</v>
      </c>
      <c r="E6" s="23">
        <v>100</v>
      </c>
      <c r="F6" s="23">
        <v>600</v>
      </c>
    </row>
    <row r="7" ht="16.5" spans="1:6">
      <c r="A7" s="24"/>
      <c r="B7" s="24"/>
      <c r="C7" s="22" t="s">
        <v>14</v>
      </c>
      <c r="D7" s="23">
        <v>1</v>
      </c>
      <c r="E7" s="23">
        <v>200</v>
      </c>
      <c r="F7" s="23">
        <v>200</v>
      </c>
    </row>
    <row r="8" ht="16.5" spans="1:6">
      <c r="A8" s="24"/>
      <c r="B8" s="24"/>
      <c r="C8" s="22" t="s">
        <v>15</v>
      </c>
      <c r="D8" s="23">
        <v>6</v>
      </c>
      <c r="E8" s="23">
        <v>100</v>
      </c>
      <c r="F8" s="23">
        <v>600</v>
      </c>
    </row>
    <row r="9" ht="16.5" spans="1:6">
      <c r="A9" s="24"/>
      <c r="B9" s="24"/>
      <c r="C9" s="22" t="s">
        <v>16</v>
      </c>
      <c r="D9" s="23">
        <v>1</v>
      </c>
      <c r="E9" s="23">
        <v>150</v>
      </c>
      <c r="F9" s="23">
        <v>150</v>
      </c>
    </row>
    <row r="10" ht="16.5" spans="1:6">
      <c r="A10" s="24"/>
      <c r="B10" s="25"/>
      <c r="C10" s="22" t="s">
        <v>17</v>
      </c>
      <c r="D10" s="23">
        <v>1</v>
      </c>
      <c r="E10" s="23">
        <v>200</v>
      </c>
      <c r="F10" s="23">
        <v>200</v>
      </c>
    </row>
    <row r="11" ht="16.5" spans="1:6">
      <c r="A11" s="24"/>
      <c r="B11" s="20" t="s">
        <v>18</v>
      </c>
      <c r="C11" s="22" t="s">
        <v>19</v>
      </c>
      <c r="D11" s="23">
        <v>1.2</v>
      </c>
      <c r="E11" s="23">
        <v>200</v>
      </c>
      <c r="F11" s="23">
        <v>240</v>
      </c>
    </row>
    <row r="12" ht="16.5" spans="1:6">
      <c r="A12" s="24"/>
      <c r="B12" s="24"/>
      <c r="C12" s="22" t="s">
        <v>20</v>
      </c>
      <c r="D12" s="23">
        <v>3</v>
      </c>
      <c r="E12" s="23">
        <v>200</v>
      </c>
      <c r="F12" s="23">
        <v>600</v>
      </c>
    </row>
    <row r="13" ht="16.5" spans="1:6">
      <c r="A13" s="24"/>
      <c r="B13" s="24"/>
      <c r="C13" s="22" t="s">
        <v>21</v>
      </c>
      <c r="D13" s="23">
        <v>0.5</v>
      </c>
      <c r="E13" s="23">
        <v>230</v>
      </c>
      <c r="F13" s="23">
        <v>115</v>
      </c>
    </row>
    <row r="14" ht="16.5" spans="1:6">
      <c r="A14" s="24"/>
      <c r="B14" s="24"/>
      <c r="C14" s="22" t="s">
        <v>22</v>
      </c>
      <c r="D14" s="23">
        <v>1.3</v>
      </c>
      <c r="E14" s="23">
        <v>200</v>
      </c>
      <c r="F14" s="23">
        <v>260</v>
      </c>
    </row>
    <row r="15" ht="16.5" spans="1:6">
      <c r="A15" s="24"/>
      <c r="B15" s="24"/>
      <c r="C15" s="22" t="s">
        <v>23</v>
      </c>
      <c r="D15" s="23">
        <v>2</v>
      </c>
      <c r="E15" s="23">
        <v>200</v>
      </c>
      <c r="F15" s="23">
        <v>400</v>
      </c>
    </row>
    <row r="16" ht="16.5" spans="1:6">
      <c r="A16" s="24"/>
      <c r="B16" s="24"/>
      <c r="C16" s="22" t="s">
        <v>24</v>
      </c>
      <c r="D16" s="23">
        <v>2.5</v>
      </c>
      <c r="E16" s="23">
        <v>200</v>
      </c>
      <c r="F16" s="23">
        <v>500</v>
      </c>
    </row>
    <row r="17" ht="16.5" spans="1:6">
      <c r="A17" s="24"/>
      <c r="B17" s="24"/>
      <c r="C17" s="22" t="s">
        <v>25</v>
      </c>
      <c r="D17" s="23">
        <v>0.8</v>
      </c>
      <c r="E17" s="23">
        <v>200</v>
      </c>
      <c r="F17" s="23">
        <v>160</v>
      </c>
    </row>
    <row r="18" ht="16.5" spans="1:6">
      <c r="A18" s="25"/>
      <c r="B18" s="25"/>
      <c r="C18" s="22" t="s">
        <v>26</v>
      </c>
      <c r="D18" s="23">
        <v>5</v>
      </c>
      <c r="E18" s="23">
        <v>100</v>
      </c>
      <c r="F18" s="23">
        <v>500</v>
      </c>
    </row>
    <row r="19" ht="16.5" spans="1:6">
      <c r="A19" s="20" t="s">
        <v>27</v>
      </c>
      <c r="B19" s="20" t="s">
        <v>28</v>
      </c>
      <c r="C19" s="22" t="s">
        <v>29</v>
      </c>
      <c r="D19" s="23">
        <v>2.5</v>
      </c>
      <c r="E19" s="23">
        <v>400</v>
      </c>
      <c r="F19" s="23">
        <v>1000</v>
      </c>
    </row>
    <row r="20" ht="16.5" spans="1:6">
      <c r="A20" s="24"/>
      <c r="B20" s="24"/>
      <c r="C20" s="22" t="s">
        <v>30</v>
      </c>
      <c r="D20" s="23">
        <v>2.3</v>
      </c>
      <c r="E20" s="23">
        <v>400</v>
      </c>
      <c r="F20" s="23">
        <v>920</v>
      </c>
    </row>
    <row r="21" ht="16.5" spans="1:6">
      <c r="A21" s="24"/>
      <c r="B21" s="24"/>
      <c r="C21" s="22" t="s">
        <v>31</v>
      </c>
      <c r="D21" s="23">
        <v>2.5</v>
      </c>
      <c r="E21" s="23">
        <v>400</v>
      </c>
      <c r="F21" s="23">
        <v>1000</v>
      </c>
    </row>
    <row r="22" ht="16.5" spans="1:6">
      <c r="A22" s="25"/>
      <c r="B22" s="25"/>
      <c r="C22" s="22" t="s">
        <v>32</v>
      </c>
      <c r="D22" s="23">
        <v>1.2</v>
      </c>
      <c r="E22" s="23">
        <v>330</v>
      </c>
      <c r="F22" s="23">
        <v>396</v>
      </c>
    </row>
    <row r="23" ht="16.5" spans="1:6">
      <c r="A23" s="20" t="s">
        <v>33</v>
      </c>
      <c r="B23" s="21" t="s">
        <v>34</v>
      </c>
      <c r="C23" s="22" t="s">
        <v>35</v>
      </c>
      <c r="D23" s="23">
        <v>2</v>
      </c>
      <c r="E23" s="23">
        <v>1530</v>
      </c>
      <c r="F23" s="23">
        <v>3060</v>
      </c>
    </row>
    <row r="24" ht="16.5" spans="1:6">
      <c r="A24" s="24"/>
      <c r="B24" s="20" t="s">
        <v>36</v>
      </c>
      <c r="C24" s="22" t="s">
        <v>37</v>
      </c>
      <c r="D24" s="23">
        <v>8</v>
      </c>
      <c r="E24" s="23">
        <v>80</v>
      </c>
      <c r="F24" s="23">
        <v>640</v>
      </c>
    </row>
    <row r="25" ht="16.5" spans="1:6">
      <c r="A25" s="24"/>
      <c r="B25" s="24"/>
      <c r="C25" s="22" t="s">
        <v>38</v>
      </c>
      <c r="D25" s="23">
        <v>6</v>
      </c>
      <c r="E25" s="23">
        <v>60</v>
      </c>
      <c r="F25" s="23">
        <v>360</v>
      </c>
    </row>
    <row r="26" ht="16.5" spans="1:6">
      <c r="A26" s="24"/>
      <c r="B26" s="24"/>
      <c r="C26" s="22" t="s">
        <v>39</v>
      </c>
      <c r="D26" s="23">
        <v>1.8</v>
      </c>
      <c r="E26" s="23">
        <v>60</v>
      </c>
      <c r="F26" s="23">
        <v>108</v>
      </c>
    </row>
    <row r="27" ht="16.5" spans="1:6">
      <c r="A27" s="24"/>
      <c r="B27" s="24"/>
      <c r="C27" s="22" t="s">
        <v>40</v>
      </c>
      <c r="D27" s="23">
        <v>1.8</v>
      </c>
      <c r="E27" s="23">
        <v>40</v>
      </c>
      <c r="F27" s="23">
        <v>72</v>
      </c>
    </row>
    <row r="28" ht="16.5" spans="1:6">
      <c r="A28" s="24"/>
      <c r="B28" s="24"/>
      <c r="C28" s="22" t="s">
        <v>41</v>
      </c>
      <c r="D28" s="23">
        <v>8</v>
      </c>
      <c r="E28" s="23">
        <v>50</v>
      </c>
      <c r="F28" s="23">
        <v>400</v>
      </c>
    </row>
    <row r="29" ht="16.5" spans="1:6">
      <c r="A29" s="24"/>
      <c r="B29" s="24"/>
      <c r="C29" s="22" t="s">
        <v>42</v>
      </c>
      <c r="D29" s="23">
        <v>4</v>
      </c>
      <c r="E29" s="23">
        <v>40</v>
      </c>
      <c r="F29" s="23">
        <v>160</v>
      </c>
    </row>
    <row r="30" ht="16.5" spans="1:6">
      <c r="A30" s="24"/>
      <c r="B30" s="24"/>
      <c r="C30" s="22" t="s">
        <v>43</v>
      </c>
      <c r="D30" s="23">
        <v>8</v>
      </c>
      <c r="E30" s="23">
        <v>100</v>
      </c>
      <c r="F30" s="23">
        <v>800</v>
      </c>
    </row>
    <row r="31" ht="16.5" spans="1:6">
      <c r="A31" s="24"/>
      <c r="B31" s="24"/>
      <c r="C31" s="22" t="s">
        <v>44</v>
      </c>
      <c r="D31" s="23">
        <v>7</v>
      </c>
      <c r="E31" s="23">
        <v>150</v>
      </c>
      <c r="F31" s="23">
        <v>1050</v>
      </c>
    </row>
    <row r="32" ht="16.5" spans="1:6">
      <c r="A32" s="24"/>
      <c r="B32" s="24"/>
      <c r="C32" s="22" t="s">
        <v>45</v>
      </c>
      <c r="D32" s="23">
        <v>2</v>
      </c>
      <c r="E32" s="23">
        <v>90</v>
      </c>
      <c r="F32" s="23">
        <v>180</v>
      </c>
    </row>
    <row r="33" ht="16.5" spans="1:6">
      <c r="A33" s="24"/>
      <c r="B33" s="24"/>
      <c r="C33" s="22" t="s">
        <v>46</v>
      </c>
      <c r="D33" s="23">
        <v>1.5</v>
      </c>
      <c r="E33" s="23">
        <v>120</v>
      </c>
      <c r="F33" s="23">
        <v>180</v>
      </c>
    </row>
    <row r="34" ht="16.5" spans="1:6">
      <c r="A34" s="24"/>
      <c r="B34" s="24"/>
      <c r="C34" s="22" t="s">
        <v>47</v>
      </c>
      <c r="D34" s="23">
        <v>6</v>
      </c>
      <c r="E34" s="23">
        <v>100</v>
      </c>
      <c r="F34" s="23">
        <v>600</v>
      </c>
    </row>
    <row r="35" ht="16.5" spans="1:6">
      <c r="A35" s="24"/>
      <c r="B35" s="24"/>
      <c r="C35" s="22" t="s">
        <v>48</v>
      </c>
      <c r="D35" s="23">
        <v>0.5</v>
      </c>
      <c r="E35" s="23">
        <v>100</v>
      </c>
      <c r="F35" s="23">
        <v>50</v>
      </c>
    </row>
    <row r="36" ht="16.5" spans="1:6">
      <c r="A36" s="24"/>
      <c r="B36" s="24"/>
      <c r="C36" s="22" t="s">
        <v>49</v>
      </c>
      <c r="D36" s="23">
        <v>1.5</v>
      </c>
      <c r="E36" s="23">
        <v>80</v>
      </c>
      <c r="F36" s="23">
        <v>120</v>
      </c>
    </row>
    <row r="37" ht="16.5" spans="1:6">
      <c r="A37" s="24"/>
      <c r="B37" s="24"/>
      <c r="C37" s="22" t="s">
        <v>50</v>
      </c>
      <c r="D37" s="23">
        <v>1</v>
      </c>
      <c r="E37" s="23">
        <v>125</v>
      </c>
      <c r="F37" s="23">
        <v>125</v>
      </c>
    </row>
    <row r="38" ht="16.5" spans="1:6">
      <c r="A38" s="24"/>
      <c r="B38" s="24"/>
      <c r="C38" s="22" t="s">
        <v>51</v>
      </c>
      <c r="D38" s="23">
        <v>2</v>
      </c>
      <c r="E38" s="23">
        <v>100</v>
      </c>
      <c r="F38" s="23">
        <v>200</v>
      </c>
    </row>
    <row r="39" ht="16.5" spans="1:6">
      <c r="A39" s="24"/>
      <c r="B39" s="24"/>
      <c r="C39" s="22" t="s">
        <v>52</v>
      </c>
      <c r="D39" s="23">
        <v>2</v>
      </c>
      <c r="E39" s="23">
        <v>120</v>
      </c>
      <c r="F39" s="23">
        <v>240</v>
      </c>
    </row>
    <row r="40" ht="16.5" spans="1:6">
      <c r="A40" s="24"/>
      <c r="B40" s="24"/>
      <c r="C40" s="22" t="s">
        <v>53</v>
      </c>
      <c r="D40" s="23">
        <v>3</v>
      </c>
      <c r="E40" s="23">
        <v>85</v>
      </c>
      <c r="F40" s="23">
        <v>255</v>
      </c>
    </row>
    <row r="41" ht="16.5" spans="1:6">
      <c r="A41" s="25"/>
      <c r="B41" s="25"/>
      <c r="C41" s="22" t="s">
        <v>54</v>
      </c>
      <c r="D41" s="23">
        <v>2</v>
      </c>
      <c r="E41" s="23">
        <v>60</v>
      </c>
      <c r="F41" s="23">
        <v>120</v>
      </c>
    </row>
    <row r="42" ht="16.5" spans="1:6">
      <c r="A42" s="20" t="s">
        <v>55</v>
      </c>
      <c r="B42" s="20" t="s">
        <v>56</v>
      </c>
      <c r="C42" s="22" t="s">
        <v>57</v>
      </c>
      <c r="D42" s="23">
        <v>45</v>
      </c>
      <c r="E42" s="23">
        <v>10</v>
      </c>
      <c r="F42" s="23">
        <v>450</v>
      </c>
    </row>
    <row r="43" ht="16.5" spans="1:6">
      <c r="A43" s="24"/>
      <c r="B43" s="24"/>
      <c r="C43" s="22" t="s">
        <v>58</v>
      </c>
      <c r="D43" s="23">
        <v>45</v>
      </c>
      <c r="E43" s="23">
        <v>5</v>
      </c>
      <c r="F43" s="23">
        <v>225</v>
      </c>
    </row>
    <row r="44" ht="16.5" spans="1:6">
      <c r="A44" s="24"/>
      <c r="B44" s="24"/>
      <c r="C44" s="22" t="s">
        <v>59</v>
      </c>
      <c r="D44" s="23">
        <v>45</v>
      </c>
      <c r="E44" s="23">
        <v>5</v>
      </c>
      <c r="F44" s="23">
        <v>225</v>
      </c>
    </row>
    <row r="45" ht="16.5" spans="1:6">
      <c r="A45" s="25"/>
      <c r="B45" s="25"/>
      <c r="C45" s="22" t="s">
        <v>60</v>
      </c>
      <c r="D45" s="23">
        <v>45</v>
      </c>
      <c r="E45" s="23">
        <v>10</v>
      </c>
      <c r="F45" s="23">
        <v>450</v>
      </c>
    </row>
    <row r="46" ht="16.5" spans="1:6">
      <c r="A46" s="25" t="s">
        <v>61</v>
      </c>
      <c r="B46" s="21"/>
      <c r="C46" s="22"/>
      <c r="D46" s="23">
        <v>1.2</v>
      </c>
      <c r="E46" s="23">
        <v>1530</v>
      </c>
      <c r="F46" s="23">
        <v>1836</v>
      </c>
    </row>
    <row r="47" ht="16.5" spans="1:6">
      <c r="A47" s="25" t="s">
        <v>62</v>
      </c>
      <c r="B47" s="21"/>
      <c r="C47" s="22"/>
      <c r="D47" s="23"/>
      <c r="E47" s="23"/>
      <c r="F47" s="23">
        <f>SUM(F3:F46)</f>
        <v>22812</v>
      </c>
    </row>
    <row r="48" ht="16.5" spans="1:6">
      <c r="A48" s="25" t="s">
        <v>63</v>
      </c>
      <c r="B48" s="21"/>
      <c r="C48" s="22"/>
      <c r="D48" s="23">
        <v>6</v>
      </c>
      <c r="E48" s="23">
        <v>300</v>
      </c>
      <c r="F48" s="23">
        <v>1800</v>
      </c>
    </row>
    <row r="49" ht="16.5" spans="1:6">
      <c r="A49" s="26" t="s">
        <v>64</v>
      </c>
      <c r="B49" s="22"/>
      <c r="C49" s="22"/>
      <c r="D49" s="22"/>
      <c r="E49" s="22"/>
      <c r="F49" s="27">
        <f>SUM(F47:F48)</f>
        <v>24612</v>
      </c>
    </row>
    <row r="50" ht="16.5" spans="1:6">
      <c r="A50" s="26" t="s">
        <v>65</v>
      </c>
      <c r="B50" s="28">
        <v>0.1</v>
      </c>
      <c r="C50" s="22"/>
      <c r="D50" s="22"/>
      <c r="E50" s="22"/>
      <c r="F50" s="27">
        <f>F49*0.1</f>
        <v>2461.2</v>
      </c>
    </row>
    <row r="51" ht="16.5" spans="1:6">
      <c r="A51" s="26" t="s">
        <v>66</v>
      </c>
      <c r="B51" s="28">
        <v>0.06</v>
      </c>
      <c r="C51" s="22"/>
      <c r="D51" s="22"/>
      <c r="E51" s="22"/>
      <c r="F51" s="27">
        <f>(F48+F50)*0.06</f>
        <v>255.672</v>
      </c>
    </row>
    <row r="52" ht="16.5" spans="1:6">
      <c r="A52" s="26" t="s">
        <v>66</v>
      </c>
      <c r="B52" s="28">
        <v>0.13</v>
      </c>
      <c r="C52" s="22"/>
      <c r="D52" s="22"/>
      <c r="E52" s="22"/>
      <c r="F52" s="27">
        <f>F47*0.13</f>
        <v>2965.56</v>
      </c>
    </row>
    <row r="53" ht="16.5" spans="1:6">
      <c r="A53" s="26" t="s">
        <v>67</v>
      </c>
      <c r="B53" s="22"/>
      <c r="C53" s="22"/>
      <c r="D53" s="22"/>
      <c r="E53" s="22"/>
      <c r="F53" s="27">
        <f>SUM(F49:F52)</f>
        <v>30294.432</v>
      </c>
    </row>
  </sheetData>
  <mergeCells count="10">
    <mergeCell ref="A1:F1"/>
    <mergeCell ref="A3:A18"/>
    <mergeCell ref="A19:A22"/>
    <mergeCell ref="A23:A41"/>
    <mergeCell ref="A42:A45"/>
    <mergeCell ref="B4:B10"/>
    <mergeCell ref="B11:B18"/>
    <mergeCell ref="B19:B22"/>
    <mergeCell ref="B24:B41"/>
    <mergeCell ref="B42:B4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9"/>
  <sheetViews>
    <sheetView topLeftCell="A35" workbookViewId="0">
      <selection activeCell="H48" sqref="H48"/>
    </sheetView>
  </sheetViews>
  <sheetFormatPr defaultColWidth="11" defaultRowHeight="15.75" outlineLevelCol="5"/>
  <cols>
    <col min="1" max="1" width="22.6666666666667" style="1" customWidth="1"/>
    <col min="2" max="2" width="5" style="1" customWidth="1"/>
    <col min="3" max="3" width="30.6666666666667" style="1" customWidth="1"/>
    <col min="4" max="6" width="9.83333333333333" style="1" customWidth="1"/>
    <col min="7" max="16384" width="10.8333333333333" style="1"/>
  </cols>
  <sheetData>
    <row r="1" ht="16.5" spans="1:6">
      <c r="A1" s="2" t="s">
        <v>0</v>
      </c>
      <c r="B1" s="2"/>
      <c r="C1" s="2"/>
      <c r="D1" s="2"/>
      <c r="E1" s="2"/>
      <c r="F1" s="2"/>
    </row>
    <row r="2" ht="16.5" spans="1:6">
      <c r="A2" s="3"/>
      <c r="B2" s="4"/>
      <c r="C2" s="4"/>
      <c r="D2" s="4" t="s">
        <v>4</v>
      </c>
      <c r="E2" s="4" t="s">
        <v>5</v>
      </c>
      <c r="F2" s="4" t="s">
        <v>6</v>
      </c>
    </row>
    <row r="3" ht="16.5" spans="1:6">
      <c r="A3" s="11" t="s">
        <v>7</v>
      </c>
      <c r="B3" s="7" t="s">
        <v>8</v>
      </c>
      <c r="C3" s="8" t="s">
        <v>9</v>
      </c>
      <c r="D3" s="12">
        <v>1.5</v>
      </c>
      <c r="E3" s="12">
        <v>1550</v>
      </c>
      <c r="F3" s="12">
        <v>2325</v>
      </c>
    </row>
    <row r="4" ht="16.5" spans="1:6">
      <c r="A4" s="13"/>
      <c r="B4" s="11" t="s">
        <v>10</v>
      </c>
      <c r="C4" s="8" t="s">
        <v>11</v>
      </c>
      <c r="D4" s="12">
        <v>1</v>
      </c>
      <c r="E4" s="12">
        <v>200</v>
      </c>
      <c r="F4" s="12">
        <v>200</v>
      </c>
    </row>
    <row r="5" ht="16.5" spans="1:6">
      <c r="A5" s="13"/>
      <c r="B5" s="13"/>
      <c r="C5" s="8" t="s">
        <v>12</v>
      </c>
      <c r="D5" s="12">
        <v>2.7</v>
      </c>
      <c r="E5" s="12">
        <v>200</v>
      </c>
      <c r="F5" s="12">
        <v>540</v>
      </c>
    </row>
    <row r="6" ht="16.5" spans="1:6">
      <c r="A6" s="13"/>
      <c r="B6" s="13"/>
      <c r="C6" s="8" t="s">
        <v>13</v>
      </c>
      <c r="D6" s="12">
        <v>6</v>
      </c>
      <c r="E6" s="12">
        <v>100</v>
      </c>
      <c r="F6" s="12">
        <v>600</v>
      </c>
    </row>
    <row r="7" ht="16.5" spans="1:6">
      <c r="A7" s="13"/>
      <c r="B7" s="13"/>
      <c r="C7" s="8" t="s">
        <v>14</v>
      </c>
      <c r="D7" s="12">
        <v>1</v>
      </c>
      <c r="E7" s="12">
        <v>200</v>
      </c>
      <c r="F7" s="12">
        <v>200</v>
      </c>
    </row>
    <row r="8" ht="16.5" spans="1:6">
      <c r="A8" s="13"/>
      <c r="B8" s="13"/>
      <c r="C8" s="8" t="s">
        <v>15</v>
      </c>
      <c r="D8" s="12">
        <v>6</v>
      </c>
      <c r="E8" s="12">
        <v>100</v>
      </c>
      <c r="F8" s="12">
        <v>600</v>
      </c>
    </row>
    <row r="9" ht="16.5" spans="1:6">
      <c r="A9" s="13"/>
      <c r="B9" s="13"/>
      <c r="C9" s="8" t="s">
        <v>16</v>
      </c>
      <c r="D9" s="12">
        <v>1</v>
      </c>
      <c r="E9" s="12">
        <v>150</v>
      </c>
      <c r="F9" s="12">
        <v>150</v>
      </c>
    </row>
    <row r="10" ht="16.5" spans="1:6">
      <c r="A10" s="13"/>
      <c r="B10" s="6"/>
      <c r="C10" s="8" t="s">
        <v>17</v>
      </c>
      <c r="D10" s="12">
        <v>1</v>
      </c>
      <c r="E10" s="12">
        <v>200</v>
      </c>
      <c r="F10" s="12">
        <v>200</v>
      </c>
    </row>
    <row r="11" ht="16.5" spans="1:6">
      <c r="A11" s="13"/>
      <c r="B11" s="11" t="s">
        <v>18</v>
      </c>
      <c r="C11" s="8" t="s">
        <v>19</v>
      </c>
      <c r="D11" s="12">
        <v>1.2</v>
      </c>
      <c r="E11" s="12">
        <v>200</v>
      </c>
      <c r="F11" s="12">
        <v>240</v>
      </c>
    </row>
    <row r="12" ht="16.5" spans="1:6">
      <c r="A12" s="13"/>
      <c r="B12" s="13"/>
      <c r="C12" s="8" t="s">
        <v>20</v>
      </c>
      <c r="D12" s="12">
        <v>3</v>
      </c>
      <c r="E12" s="12">
        <v>200</v>
      </c>
      <c r="F12" s="12">
        <v>600</v>
      </c>
    </row>
    <row r="13" ht="16.5" spans="1:6">
      <c r="A13" s="13"/>
      <c r="B13" s="13"/>
      <c r="C13" s="8" t="s">
        <v>21</v>
      </c>
      <c r="D13" s="12">
        <v>0.5</v>
      </c>
      <c r="E13" s="12">
        <v>230</v>
      </c>
      <c r="F13" s="12">
        <v>115</v>
      </c>
    </row>
    <row r="14" ht="16.5" spans="1:6">
      <c r="A14" s="13"/>
      <c r="B14" s="13"/>
      <c r="C14" s="8" t="s">
        <v>22</v>
      </c>
      <c r="D14" s="12">
        <v>1.3</v>
      </c>
      <c r="E14" s="12">
        <v>200</v>
      </c>
      <c r="F14" s="12">
        <v>260</v>
      </c>
    </row>
    <row r="15" ht="16.5" spans="1:6">
      <c r="A15" s="13"/>
      <c r="B15" s="13"/>
      <c r="C15" s="8" t="s">
        <v>23</v>
      </c>
      <c r="D15" s="12">
        <v>2</v>
      </c>
      <c r="E15" s="12">
        <v>200</v>
      </c>
      <c r="F15" s="12">
        <v>400</v>
      </c>
    </row>
    <row r="16" ht="16.5" spans="1:6">
      <c r="A16" s="13"/>
      <c r="B16" s="13"/>
      <c r="C16" s="8" t="s">
        <v>24</v>
      </c>
      <c r="D16" s="12">
        <v>2.5</v>
      </c>
      <c r="E16" s="12">
        <v>200</v>
      </c>
      <c r="F16" s="12">
        <v>500</v>
      </c>
    </row>
    <row r="17" ht="16.5" spans="1:6">
      <c r="A17" s="13"/>
      <c r="B17" s="13"/>
      <c r="C17" s="8" t="s">
        <v>25</v>
      </c>
      <c r="D17" s="12">
        <v>0.8</v>
      </c>
      <c r="E17" s="12">
        <v>200</v>
      </c>
      <c r="F17" s="12">
        <v>160</v>
      </c>
    </row>
    <row r="18" ht="16.5" spans="1:6">
      <c r="A18" s="6"/>
      <c r="B18" s="6"/>
      <c r="C18" s="8" t="s">
        <v>26</v>
      </c>
      <c r="D18" s="12">
        <v>5</v>
      </c>
      <c r="E18" s="12">
        <v>100</v>
      </c>
      <c r="F18" s="12">
        <v>500</v>
      </c>
    </row>
    <row r="19" ht="16.5" spans="1:6">
      <c r="A19" s="11" t="s">
        <v>27</v>
      </c>
      <c r="B19" s="11" t="s">
        <v>28</v>
      </c>
      <c r="C19" s="8" t="s">
        <v>29</v>
      </c>
      <c r="D19" s="12">
        <v>2.5</v>
      </c>
      <c r="E19" s="12">
        <v>400</v>
      </c>
      <c r="F19" s="12">
        <v>1000</v>
      </c>
    </row>
    <row r="20" ht="16.5" spans="1:6">
      <c r="A20" s="13"/>
      <c r="B20" s="13"/>
      <c r="C20" s="8" t="s">
        <v>30</v>
      </c>
      <c r="D20" s="12">
        <v>2.3</v>
      </c>
      <c r="E20" s="12">
        <v>400</v>
      </c>
      <c r="F20" s="12">
        <v>920</v>
      </c>
    </row>
    <row r="21" ht="16.5" spans="1:6">
      <c r="A21" s="13"/>
      <c r="B21" s="13"/>
      <c r="C21" s="8" t="s">
        <v>31</v>
      </c>
      <c r="D21" s="12">
        <v>2.5</v>
      </c>
      <c r="E21" s="12">
        <v>400</v>
      </c>
      <c r="F21" s="12">
        <v>1000</v>
      </c>
    </row>
    <row r="22" ht="16.5" spans="1:6">
      <c r="A22" s="6"/>
      <c r="B22" s="6"/>
      <c r="C22" s="8" t="s">
        <v>32</v>
      </c>
      <c r="D22" s="12">
        <v>1.2</v>
      </c>
      <c r="E22" s="12">
        <v>330</v>
      </c>
      <c r="F22" s="12">
        <v>396</v>
      </c>
    </row>
    <row r="23" ht="16.5" spans="1:6">
      <c r="A23" s="11" t="s">
        <v>33</v>
      </c>
      <c r="B23" s="7" t="s">
        <v>34</v>
      </c>
      <c r="C23" s="8" t="s">
        <v>35</v>
      </c>
      <c r="D23" s="12">
        <v>2</v>
      </c>
      <c r="E23" s="12">
        <v>1530</v>
      </c>
      <c r="F23" s="12">
        <v>3060</v>
      </c>
    </row>
    <row r="24" ht="16.5" spans="1:6">
      <c r="A24" s="13"/>
      <c r="B24" s="11" t="s">
        <v>36</v>
      </c>
      <c r="C24" s="8" t="s">
        <v>37</v>
      </c>
      <c r="D24" s="12">
        <v>8</v>
      </c>
      <c r="E24" s="12">
        <v>80</v>
      </c>
      <c r="F24" s="12">
        <v>640</v>
      </c>
    </row>
    <row r="25" ht="16.5" spans="1:6">
      <c r="A25" s="13"/>
      <c r="B25" s="13"/>
      <c r="C25" s="8" t="s">
        <v>38</v>
      </c>
      <c r="D25" s="12">
        <v>6</v>
      </c>
      <c r="E25" s="12">
        <v>60</v>
      </c>
      <c r="F25" s="12">
        <v>360</v>
      </c>
    </row>
    <row r="26" ht="16.5" spans="1:6">
      <c r="A26" s="13"/>
      <c r="B26" s="13"/>
      <c r="C26" s="8" t="s">
        <v>39</v>
      </c>
      <c r="D26" s="12">
        <v>1.8</v>
      </c>
      <c r="E26" s="12">
        <v>60</v>
      </c>
      <c r="F26" s="12">
        <v>108</v>
      </c>
    </row>
    <row r="27" ht="16.5" spans="1:6">
      <c r="A27" s="13"/>
      <c r="B27" s="13"/>
      <c r="C27" s="8" t="s">
        <v>40</v>
      </c>
      <c r="D27" s="12">
        <v>1.8</v>
      </c>
      <c r="E27" s="12">
        <v>40</v>
      </c>
      <c r="F27" s="12">
        <v>72</v>
      </c>
    </row>
    <row r="28" ht="16.5" spans="1:6">
      <c r="A28" s="13"/>
      <c r="B28" s="13"/>
      <c r="C28" s="8" t="s">
        <v>41</v>
      </c>
      <c r="D28" s="12">
        <v>8</v>
      </c>
      <c r="E28" s="12">
        <v>50</v>
      </c>
      <c r="F28" s="12">
        <v>400</v>
      </c>
    </row>
    <row r="29" ht="16.5" spans="1:6">
      <c r="A29" s="13"/>
      <c r="B29" s="13"/>
      <c r="C29" s="8" t="s">
        <v>42</v>
      </c>
      <c r="D29" s="12">
        <v>4</v>
      </c>
      <c r="E29" s="12">
        <v>40</v>
      </c>
      <c r="F29" s="12">
        <v>160</v>
      </c>
    </row>
    <row r="30" ht="16.5" spans="1:6">
      <c r="A30" s="13"/>
      <c r="B30" s="13"/>
      <c r="C30" s="8" t="s">
        <v>43</v>
      </c>
      <c r="D30" s="12">
        <v>8</v>
      </c>
      <c r="E30" s="12">
        <v>100</v>
      </c>
      <c r="F30" s="12">
        <v>800</v>
      </c>
    </row>
    <row r="31" ht="16.5" spans="1:6">
      <c r="A31" s="13"/>
      <c r="B31" s="13"/>
      <c r="C31" s="8" t="s">
        <v>44</v>
      </c>
      <c r="D31" s="12">
        <v>7</v>
      </c>
      <c r="E31" s="12">
        <v>150</v>
      </c>
      <c r="F31" s="12">
        <v>1050</v>
      </c>
    </row>
    <row r="32" ht="16.5" spans="1:6">
      <c r="A32" s="13"/>
      <c r="B32" s="13"/>
      <c r="C32" s="8" t="s">
        <v>45</v>
      </c>
      <c r="D32" s="12">
        <v>2</v>
      </c>
      <c r="E32" s="12">
        <v>90</v>
      </c>
      <c r="F32" s="12">
        <v>180</v>
      </c>
    </row>
    <row r="33" ht="16.5" spans="1:6">
      <c r="A33" s="13"/>
      <c r="B33" s="13"/>
      <c r="C33" s="8" t="s">
        <v>46</v>
      </c>
      <c r="D33" s="12">
        <v>1.5</v>
      </c>
      <c r="E33" s="12">
        <v>120</v>
      </c>
      <c r="F33" s="12">
        <v>180</v>
      </c>
    </row>
    <row r="34" ht="16.5" spans="1:6">
      <c r="A34" s="13"/>
      <c r="B34" s="13"/>
      <c r="C34" s="8" t="s">
        <v>47</v>
      </c>
      <c r="D34" s="12">
        <v>6</v>
      </c>
      <c r="E34" s="12">
        <v>100</v>
      </c>
      <c r="F34" s="12">
        <v>600</v>
      </c>
    </row>
    <row r="35" ht="16.5" spans="1:6">
      <c r="A35" s="13"/>
      <c r="B35" s="13"/>
      <c r="C35" s="8" t="s">
        <v>48</v>
      </c>
      <c r="D35" s="12">
        <v>0.5</v>
      </c>
      <c r="E35" s="12">
        <v>100</v>
      </c>
      <c r="F35" s="12">
        <v>50</v>
      </c>
    </row>
    <row r="36" ht="16.5" spans="1:6">
      <c r="A36" s="13"/>
      <c r="B36" s="13"/>
      <c r="C36" s="8" t="s">
        <v>49</v>
      </c>
      <c r="D36" s="12">
        <v>1.5</v>
      </c>
      <c r="E36" s="12">
        <v>80</v>
      </c>
      <c r="F36" s="12">
        <v>120</v>
      </c>
    </row>
    <row r="37" ht="16.5" spans="1:6">
      <c r="A37" s="13"/>
      <c r="B37" s="13"/>
      <c r="C37" s="8" t="s">
        <v>50</v>
      </c>
      <c r="D37" s="12">
        <v>1</v>
      </c>
      <c r="E37" s="12">
        <v>125</v>
      </c>
      <c r="F37" s="12">
        <v>125</v>
      </c>
    </row>
    <row r="38" ht="16.5" spans="1:6">
      <c r="A38" s="13"/>
      <c r="B38" s="13"/>
      <c r="C38" s="8" t="s">
        <v>51</v>
      </c>
      <c r="D38" s="12">
        <v>2</v>
      </c>
      <c r="E38" s="12">
        <v>100</v>
      </c>
      <c r="F38" s="12">
        <v>200</v>
      </c>
    </row>
    <row r="39" ht="16.5" spans="1:6">
      <c r="A39" s="13"/>
      <c r="B39" s="13"/>
      <c r="C39" s="8" t="s">
        <v>52</v>
      </c>
      <c r="D39" s="12">
        <v>2</v>
      </c>
      <c r="E39" s="12">
        <v>120</v>
      </c>
      <c r="F39" s="12">
        <v>240</v>
      </c>
    </row>
    <row r="40" ht="16.5" spans="1:6">
      <c r="A40" s="13"/>
      <c r="B40" s="13"/>
      <c r="C40" s="8" t="s">
        <v>53</v>
      </c>
      <c r="D40" s="12">
        <v>3</v>
      </c>
      <c r="E40" s="12">
        <v>85</v>
      </c>
      <c r="F40" s="12">
        <v>255</v>
      </c>
    </row>
    <row r="41" ht="16.5" spans="1:6">
      <c r="A41" s="6"/>
      <c r="B41" s="6"/>
      <c r="C41" s="8" t="s">
        <v>54</v>
      </c>
      <c r="D41" s="12">
        <v>2</v>
      </c>
      <c r="E41" s="12">
        <v>60</v>
      </c>
      <c r="F41" s="12">
        <v>120</v>
      </c>
    </row>
    <row r="42" ht="16.5" spans="1:6">
      <c r="A42" s="11" t="s">
        <v>55</v>
      </c>
      <c r="B42" s="11" t="s">
        <v>56</v>
      </c>
      <c r="C42" s="8" t="s">
        <v>57</v>
      </c>
      <c r="D42" s="12">
        <v>45</v>
      </c>
      <c r="E42" s="12">
        <v>10</v>
      </c>
      <c r="F42" s="12">
        <v>450</v>
      </c>
    </row>
    <row r="43" ht="16.5" spans="1:6">
      <c r="A43" s="13"/>
      <c r="B43" s="13"/>
      <c r="C43" s="8" t="s">
        <v>58</v>
      </c>
      <c r="D43" s="12">
        <v>45</v>
      </c>
      <c r="E43" s="12">
        <v>5</v>
      </c>
      <c r="F43" s="12">
        <v>225</v>
      </c>
    </row>
    <row r="44" ht="16.5" spans="1:6">
      <c r="A44" s="13"/>
      <c r="B44" s="13"/>
      <c r="C44" s="8" t="s">
        <v>59</v>
      </c>
      <c r="D44" s="12">
        <v>45</v>
      </c>
      <c r="E44" s="12">
        <v>5</v>
      </c>
      <c r="F44" s="12">
        <v>225</v>
      </c>
    </row>
    <row r="45" ht="16.5" spans="1:6">
      <c r="A45" s="6"/>
      <c r="B45" s="6"/>
      <c r="C45" s="8" t="s">
        <v>60</v>
      </c>
      <c r="D45" s="12">
        <v>45</v>
      </c>
      <c r="E45" s="12">
        <v>10</v>
      </c>
      <c r="F45" s="12">
        <v>450</v>
      </c>
    </row>
    <row r="46" ht="16.5" spans="1:6">
      <c r="A46" s="6" t="s">
        <v>61</v>
      </c>
      <c r="B46" s="7"/>
      <c r="C46" s="8"/>
      <c r="D46" s="12">
        <v>1.2</v>
      </c>
      <c r="E46" s="12">
        <v>1530</v>
      </c>
      <c r="F46" s="12">
        <v>1836</v>
      </c>
    </row>
    <row r="47" ht="16.5" spans="1:6">
      <c r="A47" s="6" t="s">
        <v>62</v>
      </c>
      <c r="B47" s="7"/>
      <c r="C47" s="8"/>
      <c r="D47" s="12"/>
      <c r="E47" s="12"/>
      <c r="F47" s="12">
        <f>SUM(F3:F46)</f>
        <v>22812</v>
      </c>
    </row>
    <row r="48" ht="16.5" spans="1:6">
      <c r="A48" s="14" t="s">
        <v>66</v>
      </c>
      <c r="B48" s="9">
        <v>0.13</v>
      </c>
      <c r="C48" s="8"/>
      <c r="D48" s="8"/>
      <c r="E48" s="8"/>
      <c r="F48" s="15">
        <f>F47*0.13</f>
        <v>2965.56</v>
      </c>
    </row>
    <row r="49" ht="16.5" spans="1:6">
      <c r="A49" s="14" t="s">
        <v>67</v>
      </c>
      <c r="B49" s="8"/>
      <c r="C49" s="8"/>
      <c r="D49" s="8"/>
      <c r="E49" s="8"/>
      <c r="F49" s="15">
        <f>SUM(F47:F48)</f>
        <v>25777.56</v>
      </c>
    </row>
  </sheetData>
  <mergeCells count="10">
    <mergeCell ref="A1:F1"/>
    <mergeCell ref="A3:A18"/>
    <mergeCell ref="A19:A22"/>
    <mergeCell ref="A23:A41"/>
    <mergeCell ref="A42:A45"/>
    <mergeCell ref="B4:B10"/>
    <mergeCell ref="B11:B18"/>
    <mergeCell ref="B19:B22"/>
    <mergeCell ref="B24:B41"/>
    <mergeCell ref="B42:B45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B23" sqref="B23"/>
    </sheetView>
  </sheetViews>
  <sheetFormatPr defaultColWidth="11" defaultRowHeight="15.75" outlineLevelRow="5" outlineLevelCol="5"/>
  <cols>
    <col min="1" max="1" width="22.6666666666667" style="1" customWidth="1"/>
    <col min="2" max="2" width="5" style="1" customWidth="1"/>
    <col min="3" max="3" width="30.6666666666667" style="1" customWidth="1"/>
    <col min="4" max="6" width="9.83333333333333" style="1" customWidth="1"/>
    <col min="7" max="16384" width="10.8333333333333" style="1"/>
  </cols>
  <sheetData>
    <row r="1" ht="16.5" spans="1:6">
      <c r="A1" s="2" t="s">
        <v>0</v>
      </c>
      <c r="B1" s="2"/>
      <c r="C1" s="2"/>
      <c r="D1" s="2"/>
      <c r="E1" s="2"/>
      <c r="F1" s="2"/>
    </row>
    <row r="2" ht="16.5" spans="1:6">
      <c r="A2" s="3"/>
      <c r="B2" s="4"/>
      <c r="C2" s="4"/>
      <c r="D2" s="5" t="s">
        <v>4</v>
      </c>
      <c r="E2" s="5" t="s">
        <v>5</v>
      </c>
      <c r="F2" s="5" t="s">
        <v>6</v>
      </c>
    </row>
    <row r="3" ht="16.5" spans="1:6">
      <c r="A3" s="6" t="s">
        <v>63</v>
      </c>
      <c r="B3" s="7"/>
      <c r="C3" s="8"/>
      <c r="D3" s="7">
        <v>6</v>
      </c>
      <c r="E3" s="7">
        <v>300</v>
      </c>
      <c r="F3" s="7">
        <v>1800</v>
      </c>
    </row>
    <row r="4" ht="16.5" spans="1:6">
      <c r="A4" s="6" t="s">
        <v>68</v>
      </c>
      <c r="B4" s="9"/>
      <c r="C4" s="8"/>
      <c r="D4" s="10">
        <v>2461.2</v>
      </c>
      <c r="E4" s="7">
        <v>1</v>
      </c>
      <c r="F4" s="10">
        <v>2461.2</v>
      </c>
    </row>
    <row r="5" spans="1:6">
      <c r="A5" s="6" t="s">
        <v>66</v>
      </c>
      <c r="B5" s="9">
        <v>0.06</v>
      </c>
      <c r="C5" s="8"/>
      <c r="D5" s="7"/>
      <c r="E5" s="7"/>
      <c r="F5" s="10">
        <v>255.672</v>
      </c>
    </row>
    <row r="6" spans="1:6">
      <c r="A6" s="6" t="s">
        <v>67</v>
      </c>
      <c r="B6" s="8"/>
      <c r="C6" s="8"/>
      <c r="D6" s="7"/>
      <c r="E6" s="7"/>
      <c r="F6" s="10">
        <f>SUM(F3:F5)</f>
        <v>4516.872</v>
      </c>
    </row>
  </sheetData>
  <mergeCells count="1">
    <mergeCell ref="A1:F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30294.43</vt:lpstr>
      <vt:lpstr>发票13%</vt:lpstr>
      <vt:lpstr>发票6%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WPS_1512361481</cp:lastModifiedBy>
  <dcterms:created xsi:type="dcterms:W3CDTF">2021-05-24T02:37:00Z</dcterms:created>
  <dcterms:modified xsi:type="dcterms:W3CDTF">2021-08-04T08:20:50Z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797ED395777944CDADCCCE2A66C5EF3E</vt:lpwstr>
  </property>
  <property fmtid="{D5CDD505-2E9C-101B-9397-08002B2CF9AE}" pid="3" name="KSOProductBuildVer">
    <vt:lpwstr>2052-11.1.0.10578</vt:lpwstr>
  </property>
</Properties>
</file>