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<sst xmlns="http://schemas.openxmlformats.org/spreadsheetml/2006/main" count="121" uniqueCount="93">
  <si>
    <t>【借款报销单】</t>
  </si>
  <si>
    <t>团号：HMJB-241001-XSY480</t>
  </si>
  <si>
    <t>会议日期：2024-08-24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</si>
  <si>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</si>
  <si>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</si>
  <si>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</si>
  <si>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</si>
  <si>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</si>
  <si>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</si>
  <si>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</si>
  <si>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</si>
  <si>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</si>
  <si>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</si>
  <si>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</si>
  <si>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</si>
  <si>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</si>
  <si>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刘涛机票</t>
  </si>
  <si>
    <t>可用项目：租车费、大交通、过路费、过桥费。
加油费（仅试驾活动可用，且只可使用活动当时当地的加油票）</t>
  </si>
  <si>
    <t>租车费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</si>
  <si>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</si>
  <si>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</si>
  <si>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</si>
  <si>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</si>
  <si>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</si>
  <si>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</si>
  <si>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</si>
  <si>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</si>
  <si>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</si>
  <si>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</si>
  <si>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酒水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</si>
  <si>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</si>
  <si>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</si>
  <si>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</si>
  <si>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</si>
  <si>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</si>
  <si>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</si>
  <si>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</si>
  <si>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</si>
  <si>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</si>
  <si>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</si>
  <si>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</si>
  <si>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</si>
  <si>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</si>
  <si>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</si>
  <si>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</si>
  <si>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</si>
  <si>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刘涛住宿费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</si>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</sst>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ill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Fill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topLeftCell="A5" workbookViewId="0">
      <selection activeCell="H56" sqref="H13 H28 H56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1900</v>
      </c>
      <c r="G8" s="65">
        <v>0</v>
      </c>
      <c r="H8" s="65">
        <f>F8+G8</f>
        <v>1900</v>
      </c>
      <c r="I8" s="87" t="s">
        <v>16</v>
      </c>
      <c r="J8" s="88" t="s">
        <v>17</v>
      </c>
    </row>
    <row r="9" customHeight="1" spans="1:10">
      <c r="A9" s="62"/>
      <c r="B9" s="63"/>
      <c r="C9" s="64"/>
      <c r="D9" s="62"/>
      <c r="E9" s="64"/>
      <c r="F9" s="65">
        <v>1630</v>
      </c>
      <c r="G9" s="65">
        <v>0</v>
      </c>
      <c r="H9" s="65">
        <f>F9+G9</f>
        <v>1630</v>
      </c>
      <c r="I9" s="87" t="s">
        <v>16</v>
      </c>
      <c r="J9" s="89"/>
    </row>
    <row r="10" customHeight="1" spans="1:10">
      <c r="A10" s="62"/>
      <c r="B10" s="63"/>
      <c r="C10" s="64"/>
      <c r="D10" s="62"/>
      <c r="E10" s="64"/>
      <c r="F10" s="66">
        <v>4800</v>
      </c>
      <c r="G10" s="65">
        <v>0</v>
      </c>
      <c r="H10" s="65">
        <f>F10+G10</f>
        <v>4800</v>
      </c>
      <c r="I10" s="90" t="s">
        <v>18</v>
      </c>
      <c r="J10" s="89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>F11+G11</f>
        <v>0</v>
      </c>
      <c r="I11" s="91"/>
      <c r="J11" s="89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>F12+G12</f>
        <v>0</v>
      </c>
      <c r="I12" s="91"/>
      <c r="J12" s="89"/>
    </row>
    <row r="13" s="51" customFormat="1" customHeight="1" spans="1:10">
      <c r="A13" s="67"/>
      <c r="B13" s="68" t="s">
        <v>19</v>
      </c>
      <c r="C13" s="69">
        <f>SUM(C8)</f>
        <v>0</v>
      </c>
      <c r="D13" s="69">
        <f>SUM(D8)</f>
        <v>1</v>
      </c>
      <c r="E13" s="69">
        <f>SUM(E8)</f>
        <v>0</v>
      </c>
      <c r="F13" s="70">
        <f>SUM(F8:F12)</f>
        <v>8330</v>
      </c>
      <c r="G13" s="70">
        <f t="shared" ref="G13:H13" si="0">SUM(G8:G12)</f>
        <v>0</v>
      </c>
      <c r="H13" s="70">
        <f t="shared" si="0"/>
        <v>8330</v>
      </c>
      <c r="I13" s="92"/>
      <c r="J13" s="93"/>
    </row>
    <row r="14" hidden="1" customHeight="1" spans="1:10">
      <c r="A14" s="71">
        <v>2</v>
      </c>
      <c r="B14" s="72" t="s">
        <v>20</v>
      </c>
      <c r="C14" s="73">
        <v>0</v>
      </c>
      <c r="D14" s="71">
        <v>1</v>
      </c>
      <c r="E14" s="73">
        <f>C14*D14</f>
        <v>0</v>
      </c>
      <c r="F14" s="65">
        <v>0</v>
      </c>
      <c r="G14" s="65">
        <v>0</v>
      </c>
      <c r="H14" s="65">
        <f>F14+G14</f>
        <v>0</v>
      </c>
      <c r="I14" s="91"/>
      <c r="J14" s="88" t="s">
        <v>21</v>
      </c>
    </row>
    <row r="15" hidden="1" customHeight="1" spans="1:10">
      <c r="A15" s="74"/>
      <c r="B15" s="75"/>
      <c r="C15" s="76"/>
      <c r="D15" s="74"/>
      <c r="E15" s="76"/>
      <c r="F15" s="65">
        <v>0</v>
      </c>
      <c r="G15" s="65">
        <v>0</v>
      </c>
      <c r="H15" s="65">
        <f t="shared" ref="H15" si="1">F15+G15</f>
        <v>0</v>
      </c>
      <c r="I15" s="91"/>
      <c r="J15" s="89"/>
    </row>
    <row r="16" s="51" customFormat="1" hidden="1" customHeight="1" spans="1:10">
      <c r="A16" s="67"/>
      <c r="B16" s="68" t="s">
        <v>22</v>
      </c>
      <c r="C16" s="69">
        <f>SUM(C14)</f>
        <v>0</v>
      </c>
      <c r="D16" s="69">
        <f>SUM(D14)</f>
        <v>1</v>
      </c>
      <c r="E16" s="69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2"/>
      <c r="J16" s="93"/>
    </row>
    <row r="17" hidden="1" customHeight="1" spans="1:10">
      <c r="A17" s="62">
        <v>3</v>
      </c>
      <c r="B17" s="63" t="s">
        <v>23</v>
      </c>
      <c r="C17" s="64">
        <v>0</v>
      </c>
      <c r="D17" s="62"/>
      <c r="E17" s="64">
        <f>C17*D17</f>
        <v>0</v>
      </c>
      <c r="F17" s="65">
        <v>0</v>
      </c>
      <c r="G17" s="65">
        <v>0</v>
      </c>
      <c r="H17" s="65">
        <f>F17+G17</f>
        <v>0</v>
      </c>
      <c r="I17" s="91"/>
      <c r="J17" s="94" t="s">
        <v>24</v>
      </c>
    </row>
    <row r="18" hidden="1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ref="H18:H26" si="2">F18+G18</f>
        <v>0</v>
      </c>
      <c r="I18" s="91"/>
      <c r="J18" s="95"/>
    </row>
    <row r="19" hidden="1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2"/>
        <v>0</v>
      </c>
      <c r="I19" s="91"/>
      <c r="J19" s="95"/>
    </row>
    <row r="20" hidden="1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2"/>
        <v>0</v>
      </c>
      <c r="I20" s="91"/>
      <c r="J20" s="95"/>
    </row>
    <row r="21" s="51" customFormat="1" hidden="1" customHeight="1" spans="1:10">
      <c r="A21" s="67"/>
      <c r="B21" s="68" t="s">
        <v>25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70">
        <f>SUM(F17:F20)</f>
        <v>0</v>
      </c>
      <c r="G21" s="70">
        <f t="shared" ref="G21:H21" si="4">SUM(G17:G20)</f>
        <v>0</v>
      </c>
      <c r="H21" s="70">
        <f t="shared" si="4"/>
        <v>0</v>
      </c>
      <c r="I21" s="92"/>
      <c r="J21" s="96"/>
    </row>
    <row r="22" customHeight="1" spans="1:10">
      <c r="A22" s="62">
        <v>4</v>
      </c>
      <c r="B22" s="63" t="s">
        <v>26</v>
      </c>
      <c r="C22" s="64">
        <v>0</v>
      </c>
      <c r="D22" s="62">
        <v>1</v>
      </c>
      <c r="E22" s="64">
        <f>C22*D22</f>
        <v>0</v>
      </c>
      <c r="F22" s="66">
        <v>2850</v>
      </c>
      <c r="G22" s="65">
        <v>0</v>
      </c>
      <c r="H22" s="65">
        <f t="shared" si="2"/>
        <v>2850</v>
      </c>
      <c r="I22" s="97" t="s">
        <v>27</v>
      </c>
      <c r="J22" s="94" t="s">
        <v>28</v>
      </c>
    </row>
    <row r="23" customHeight="1" spans="1:10">
      <c r="A23" s="62"/>
      <c r="B23" s="63"/>
      <c r="C23" s="64"/>
      <c r="D23" s="62"/>
      <c r="E23" s="64"/>
      <c r="F23" s="66">
        <v>3308</v>
      </c>
      <c r="G23" s="65">
        <v>0</v>
      </c>
      <c r="H23" s="65">
        <f t="shared" si="2"/>
        <v>3308</v>
      </c>
      <c r="I23" s="97" t="s">
        <v>27</v>
      </c>
      <c r="J23" s="95"/>
    </row>
    <row r="24" customHeight="1" spans="1:10">
      <c r="A24" s="62"/>
      <c r="B24" s="63"/>
      <c r="C24" s="64"/>
      <c r="D24" s="62"/>
      <c r="E24" s="64"/>
      <c r="F24" s="66">
        <v>1200</v>
      </c>
      <c r="G24" s="65">
        <v>0</v>
      </c>
      <c r="H24" s="65">
        <f t="shared" si="2"/>
        <v>1200</v>
      </c>
      <c r="I24" s="97" t="s">
        <v>27</v>
      </c>
      <c r="J24" s="95"/>
    </row>
    <row r="25" customHeight="1" spans="1:10">
      <c r="A25" s="62"/>
      <c r="B25" s="63"/>
      <c r="C25" s="64"/>
      <c r="D25" s="62"/>
      <c r="E25" s="64"/>
      <c r="F25" s="66">
        <v>2201</v>
      </c>
      <c r="G25" s="65">
        <v>0</v>
      </c>
      <c r="H25" s="65">
        <f t="shared" si="2"/>
        <v>2201</v>
      </c>
      <c r="I25" s="97" t="s">
        <v>27</v>
      </c>
      <c r="J25" s="95"/>
    </row>
    <row r="26" customHeight="1" spans="1:10">
      <c r="A26" s="62"/>
      <c r="B26" s="63"/>
      <c r="C26" s="64"/>
      <c r="D26" s="62"/>
      <c r="E26" s="64"/>
      <c r="F26" s="66">
        <v>1146</v>
      </c>
      <c r="G26" s="65">
        <v>0</v>
      </c>
      <c r="H26" s="65">
        <f t="shared" si="2"/>
        <v>1146</v>
      </c>
      <c r="I26" s="97" t="s">
        <v>27</v>
      </c>
      <c r="J26" s="95"/>
    </row>
    <row r="27" customHeight="1" spans="1:10">
      <c r="A27" s="62"/>
      <c r="B27" s="63"/>
      <c r="C27" s="64"/>
      <c r="D27" s="62"/>
      <c r="E27" s="64"/>
      <c r="F27" s="66">
        <v>1720</v>
      </c>
      <c r="G27" s="65">
        <v>0</v>
      </c>
      <c r="H27" s="65">
        <f t="shared" ref="H27:H47" si="5">F27+G27</f>
        <v>1720</v>
      </c>
      <c r="I27" s="97" t="s">
        <v>29</v>
      </c>
      <c r="J27" s="95"/>
    </row>
    <row r="28" s="51" customFormat="1" customHeight="1" spans="1:10">
      <c r="A28" s="67"/>
      <c r="B28" s="68" t="s">
        <v>30</v>
      </c>
      <c r="C28" s="69">
        <f>SUM(C22)</f>
        <v>0</v>
      </c>
      <c r="D28" s="69">
        <f t="shared" ref="D28:E28" si="6">SUM(D22)</f>
        <v>1</v>
      </c>
      <c r="E28" s="69">
        <f t="shared" si="6"/>
        <v>0</v>
      </c>
      <c r="F28" s="70">
        <f>SUM(F22:F27)</f>
        <v>12425</v>
      </c>
      <c r="G28" s="70">
        <f>SUM(G22:G27)</f>
        <v>0</v>
      </c>
      <c r="H28" s="70">
        <f>SUM(H22:H27)</f>
        <v>12425</v>
      </c>
      <c r="I28" s="92"/>
      <c r="J28" s="96"/>
    </row>
    <row r="29" hidden="1" customHeight="1" spans="1:10">
      <c r="A29" s="71">
        <v>5</v>
      </c>
      <c r="B29" s="72" t="s">
        <v>31</v>
      </c>
      <c r="C29" s="73">
        <v>0</v>
      </c>
      <c r="D29" s="71">
        <v>1</v>
      </c>
      <c r="E29" s="73">
        <f t="shared" ref="E27:E49" si="7">C29*D29</f>
        <v>0</v>
      </c>
      <c r="F29" s="65">
        <v>0</v>
      </c>
      <c r="G29" s="65">
        <v>0</v>
      </c>
      <c r="H29" s="65">
        <f t="shared" si="5"/>
        <v>0</v>
      </c>
      <c r="I29" s="97"/>
      <c r="J29" s="88" t="s">
        <v>32</v>
      </c>
    </row>
    <row r="30" hidden="1" customHeight="1" spans="1:10">
      <c r="A30" s="74"/>
      <c r="B30" s="75"/>
      <c r="C30" s="76"/>
      <c r="D30" s="74"/>
      <c r="E30" s="76"/>
      <c r="F30" s="65">
        <v>0</v>
      </c>
      <c r="G30" s="65">
        <v>0</v>
      </c>
      <c r="H30" s="65">
        <f t="shared" ref="H30" si="8">F30+G30</f>
        <v>0</v>
      </c>
      <c r="I30" s="91"/>
      <c r="J30" s="89"/>
    </row>
    <row r="31" s="51" customFormat="1" hidden="1" customHeight="1" spans="1:10">
      <c r="A31" s="67"/>
      <c r="B31" s="68" t="s">
        <v>33</v>
      </c>
      <c r="C31" s="69">
        <f>SUM(C29)</f>
        <v>0</v>
      </c>
      <c r="D31" s="69">
        <f t="shared" ref="D31:E31" si="9">SUM(D29)</f>
        <v>1</v>
      </c>
      <c r="E31" s="69">
        <f t="shared" si="9"/>
        <v>0</v>
      </c>
      <c r="F31" s="70">
        <f>SUM(F29:F30)</f>
        <v>0</v>
      </c>
      <c r="G31" s="70">
        <f>SUM(G29:G30)</f>
        <v>0</v>
      </c>
      <c r="H31" s="70">
        <f t="shared" ref="H31" si="10">SUM(H29:H30)</f>
        <v>0</v>
      </c>
      <c r="I31" s="92"/>
      <c r="J31" s="93"/>
    </row>
    <row r="32" hidden="1" customHeight="1" spans="1:10">
      <c r="A32" s="62">
        <v>6</v>
      </c>
      <c r="B32" s="63" t="s">
        <v>34</v>
      </c>
      <c r="C32" s="64">
        <v>0</v>
      </c>
      <c r="D32" s="62">
        <v>1</v>
      </c>
      <c r="E32" s="64">
        <f t="shared" si="7"/>
        <v>0</v>
      </c>
      <c r="F32" s="65">
        <v>0</v>
      </c>
      <c r="G32" s="65">
        <v>0</v>
      </c>
      <c r="H32" s="65">
        <f t="shared" si="5"/>
        <v>0</v>
      </c>
      <c r="I32" s="91"/>
      <c r="J32" s="88" t="s">
        <v>35</v>
      </c>
    </row>
    <row r="33" hidden="1" customHeight="1" spans="1:10">
      <c r="A33" s="62"/>
      <c r="B33" s="63"/>
      <c r="C33" s="64"/>
      <c r="D33" s="62"/>
      <c r="E33" s="64"/>
      <c r="F33" s="65">
        <v>0</v>
      </c>
      <c r="G33" s="65">
        <v>0</v>
      </c>
      <c r="H33" s="65">
        <f t="shared" si="5"/>
        <v>0</v>
      </c>
      <c r="I33" s="91"/>
      <c r="J33" s="95"/>
    </row>
    <row r="34" hidden="1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5"/>
        <v>0</v>
      </c>
      <c r="I34" s="91"/>
      <c r="J34" s="95"/>
    </row>
    <row r="35" hidden="1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5"/>
        <v>0</v>
      </c>
      <c r="I35" s="91"/>
      <c r="J35" s="95"/>
    </row>
    <row r="36" s="51" customFormat="1" hidden="1" customHeight="1" spans="1:10">
      <c r="A36" s="67"/>
      <c r="B36" s="68" t="s">
        <v>36</v>
      </c>
      <c r="C36" s="69">
        <f>SUM(C32)</f>
        <v>0</v>
      </c>
      <c r="D36" s="69">
        <f t="shared" ref="D36:E36" si="11">SUM(D32)</f>
        <v>1</v>
      </c>
      <c r="E36" s="69">
        <f t="shared" si="11"/>
        <v>0</v>
      </c>
      <c r="F36" s="70">
        <f>SUM(F32:F35)</f>
        <v>0</v>
      </c>
      <c r="G36" s="70">
        <f t="shared" ref="G36:H36" si="12">SUM(G32:G35)</f>
        <v>0</v>
      </c>
      <c r="H36" s="70">
        <f t="shared" si="12"/>
        <v>0</v>
      </c>
      <c r="I36" s="92"/>
      <c r="J36" s="96"/>
    </row>
    <row r="37" hidden="1" customHeight="1" spans="1:10">
      <c r="A37" s="62">
        <v>7</v>
      </c>
      <c r="B37" s="63" t="s">
        <v>37</v>
      </c>
      <c r="C37" s="64">
        <v>0</v>
      </c>
      <c r="D37" s="62">
        <v>1</v>
      </c>
      <c r="E37" s="64">
        <f t="shared" si="7"/>
        <v>0</v>
      </c>
      <c r="F37" s="65">
        <v>0</v>
      </c>
      <c r="G37" s="65">
        <v>0</v>
      </c>
      <c r="H37" s="65">
        <f t="shared" si="5"/>
        <v>0</v>
      </c>
      <c r="I37" s="91"/>
      <c r="J37" s="98"/>
    </row>
    <row r="38" hidden="1" customHeight="1" spans="1:10">
      <c r="A38" s="62"/>
      <c r="B38" s="63"/>
      <c r="C38" s="64"/>
      <c r="D38" s="62"/>
      <c r="E38" s="64"/>
      <c r="F38" s="65">
        <v>0</v>
      </c>
      <c r="G38" s="65">
        <v>0</v>
      </c>
      <c r="H38" s="65">
        <f t="shared" si="5"/>
        <v>0</v>
      </c>
      <c r="I38" s="91"/>
      <c r="J38" s="99"/>
    </row>
    <row r="39" hidden="1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5"/>
        <v>0</v>
      </c>
      <c r="I39" s="91"/>
      <c r="J39" s="99"/>
    </row>
    <row r="40" hidden="1" customHeight="1" spans="1:10">
      <c r="A40" s="62"/>
      <c r="B40" s="63"/>
      <c r="C40" s="64"/>
      <c r="D40" s="62"/>
      <c r="E40" s="64"/>
      <c r="F40" s="65">
        <v>0</v>
      </c>
      <c r="G40" s="65">
        <v>0</v>
      </c>
      <c r="H40" s="65">
        <f t="shared" si="5"/>
        <v>0</v>
      </c>
      <c r="I40" s="91"/>
      <c r="J40" s="99"/>
    </row>
    <row r="41" s="51" customFormat="1" hidden="1" customHeight="1" spans="1:10">
      <c r="A41" s="67"/>
      <c r="B41" s="68" t="s">
        <v>38</v>
      </c>
      <c r="C41" s="69">
        <f>SUM(C37)</f>
        <v>0</v>
      </c>
      <c r="D41" s="69">
        <f t="shared" ref="D41:E41" si="13">SUM(D37)</f>
        <v>1</v>
      </c>
      <c r="E41" s="69">
        <f t="shared" si="13"/>
        <v>0</v>
      </c>
      <c r="F41" s="70">
        <f>SUM(F37:F40)</f>
        <v>0</v>
      </c>
      <c r="G41" s="70">
        <f t="shared" ref="G41:H41" si="14">SUM(G37:G40)</f>
        <v>0</v>
      </c>
      <c r="H41" s="70">
        <f t="shared" si="14"/>
        <v>0</v>
      </c>
      <c r="I41" s="92"/>
      <c r="J41" s="100"/>
    </row>
    <row r="42" hidden="1" customHeight="1" spans="1:10">
      <c r="A42" s="62">
        <v>8</v>
      </c>
      <c r="B42" s="63" t="s">
        <v>39</v>
      </c>
      <c r="C42" s="64">
        <v>0</v>
      </c>
      <c r="D42" s="62">
        <v>1</v>
      </c>
      <c r="E42" s="64">
        <f t="shared" si="7"/>
        <v>0</v>
      </c>
      <c r="F42" s="65">
        <v>0</v>
      </c>
      <c r="G42" s="65">
        <v>0</v>
      </c>
      <c r="H42" s="65">
        <f t="shared" si="5"/>
        <v>0</v>
      </c>
      <c r="I42" s="91"/>
      <c r="J42" s="94" t="s">
        <v>40</v>
      </c>
    </row>
    <row r="43" hidden="1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5"/>
        <v>0</v>
      </c>
      <c r="I43" s="91"/>
      <c r="J43" s="95"/>
    </row>
    <row r="44" s="51" customFormat="1" hidden="1" customHeight="1" spans="1:10">
      <c r="A44" s="67"/>
      <c r="B44" s="68" t="s">
        <v>41</v>
      </c>
      <c r="C44" s="69">
        <f>SUM(C42)</f>
        <v>0</v>
      </c>
      <c r="D44" s="69">
        <f t="shared" ref="D44:E44" si="15">SUM(D42)</f>
        <v>1</v>
      </c>
      <c r="E44" s="69">
        <f t="shared" si="15"/>
        <v>0</v>
      </c>
      <c r="F44" s="70">
        <f>SUM(F42:F43)</f>
        <v>0</v>
      </c>
      <c r="G44" s="70">
        <f t="shared" ref="G44:H44" si="16">SUM(G42:G43)</f>
        <v>0</v>
      </c>
      <c r="H44" s="70">
        <f t="shared" si="16"/>
        <v>0</v>
      </c>
      <c r="I44" s="92"/>
      <c r="J44" s="96"/>
    </row>
    <row r="45" hidden="1" customHeight="1" spans="1:10">
      <c r="A45" s="62">
        <v>9</v>
      </c>
      <c r="B45" s="63" t="s">
        <v>42</v>
      </c>
      <c r="C45" s="64">
        <v>0</v>
      </c>
      <c r="D45" s="62">
        <v>1</v>
      </c>
      <c r="E45" s="64">
        <f t="shared" si="7"/>
        <v>0</v>
      </c>
      <c r="F45" s="65">
        <v>0</v>
      </c>
      <c r="G45" s="65">
        <v>0</v>
      </c>
      <c r="H45" s="65">
        <f t="shared" si="5"/>
        <v>0</v>
      </c>
      <c r="I45" s="91"/>
      <c r="J45" s="88" t="s">
        <v>43</v>
      </c>
    </row>
    <row r="46" hidden="1" customHeight="1" spans="1:10">
      <c r="A46" s="62"/>
      <c r="B46" s="63"/>
      <c r="C46" s="64"/>
      <c r="D46" s="62"/>
      <c r="E46" s="64"/>
      <c r="F46" s="65">
        <v>0</v>
      </c>
      <c r="G46" s="65">
        <v>0</v>
      </c>
      <c r="H46" s="65">
        <f t="shared" si="5"/>
        <v>0</v>
      </c>
      <c r="I46" s="91"/>
      <c r="J46" s="89"/>
    </row>
    <row r="47" hidden="1" customHeight="1" spans="1:10">
      <c r="A47" s="62"/>
      <c r="B47" s="63"/>
      <c r="C47" s="64"/>
      <c r="D47" s="62"/>
      <c r="E47" s="64"/>
      <c r="F47" s="65">
        <v>0</v>
      </c>
      <c r="G47" s="65">
        <v>0</v>
      </c>
      <c r="H47" s="65">
        <f t="shared" si="5"/>
        <v>0</v>
      </c>
      <c r="I47" s="91"/>
      <c r="J47" s="89"/>
    </row>
    <row r="48" s="51" customFormat="1" hidden="1" customHeight="1" spans="1:10">
      <c r="A48" s="67"/>
      <c r="B48" s="68" t="s">
        <v>44</v>
      </c>
      <c r="C48" s="69">
        <f>SUM(C45)</f>
        <v>0</v>
      </c>
      <c r="D48" s="69">
        <f t="shared" ref="D48:E48" si="17">SUM(D45)</f>
        <v>1</v>
      </c>
      <c r="E48" s="69">
        <f t="shared" si="17"/>
        <v>0</v>
      </c>
      <c r="F48" s="70">
        <f>SUM(F45:F47)</f>
        <v>0</v>
      </c>
      <c r="G48" s="70">
        <f t="shared" ref="G48:H48" si="18">SUM(G45:G47)</f>
        <v>0</v>
      </c>
      <c r="H48" s="70">
        <f t="shared" si="18"/>
        <v>0</v>
      </c>
      <c r="I48" s="92"/>
      <c r="J48" s="93"/>
    </row>
    <row r="49" ht="14.4" spans="1:10">
      <c r="A49" s="71">
        <v>10</v>
      </c>
      <c r="B49" s="63" t="s">
        <v>45</v>
      </c>
      <c r="C49" s="64">
        <v>0</v>
      </c>
      <c r="D49" s="62">
        <v>1</v>
      </c>
      <c r="E49" s="64">
        <f t="shared" si="7"/>
        <v>0</v>
      </c>
      <c r="F49" s="65">
        <v>2160</v>
      </c>
      <c r="G49" s="65">
        <v>0</v>
      </c>
      <c r="H49" s="65">
        <f>F49+G49</f>
        <v>2160</v>
      </c>
      <c r="I49" s="101" t="s">
        <v>46</v>
      </c>
      <c r="J49" s="98"/>
    </row>
    <row r="50" customHeight="1" spans="1:10">
      <c r="A50" s="77"/>
      <c r="B50" s="63"/>
      <c r="C50" s="64"/>
      <c r="D50" s="62"/>
      <c r="E50" s="64"/>
      <c r="F50" s="65">
        <v>0</v>
      </c>
      <c r="G50" s="65">
        <v>0</v>
      </c>
      <c r="H50" s="65">
        <f>F50+G50</f>
        <v>0</v>
      </c>
      <c r="I50" s="101"/>
      <c r="J50" s="99"/>
    </row>
    <row r="51" customHeight="1" spans="1:10">
      <c r="A51" s="77"/>
      <c r="B51" s="63"/>
      <c r="C51" s="64"/>
      <c r="D51" s="62"/>
      <c r="E51" s="64"/>
      <c r="F51" s="65">
        <v>0</v>
      </c>
      <c r="G51" s="65">
        <v>0</v>
      </c>
      <c r="H51" s="65">
        <f t="shared" ref="H50:H55" si="19">F51+G51</f>
        <v>0</v>
      </c>
      <c r="I51" s="91"/>
      <c r="J51" s="99"/>
    </row>
    <row r="52" customHeight="1" spans="1:10">
      <c r="A52" s="77"/>
      <c r="B52" s="63"/>
      <c r="C52" s="64"/>
      <c r="D52" s="62"/>
      <c r="E52" s="64"/>
      <c r="F52" s="65">
        <v>0</v>
      </c>
      <c r="G52" s="65">
        <v>0</v>
      </c>
      <c r="H52" s="65">
        <f t="shared" si="19"/>
        <v>0</v>
      </c>
      <c r="I52" s="91"/>
      <c r="J52" s="99"/>
    </row>
    <row r="53" customHeight="1" spans="1:10">
      <c r="A53" s="77"/>
      <c r="B53" s="63"/>
      <c r="C53" s="64"/>
      <c r="D53" s="62"/>
      <c r="E53" s="64"/>
      <c r="F53" s="65">
        <v>0</v>
      </c>
      <c r="G53" s="65">
        <v>0</v>
      </c>
      <c r="H53" s="65">
        <f t="shared" si="19"/>
        <v>0</v>
      </c>
      <c r="I53" s="91"/>
      <c r="J53" s="99"/>
    </row>
    <row r="54" customHeight="1" spans="1:10">
      <c r="A54" s="77"/>
      <c r="B54" s="63"/>
      <c r="C54" s="64"/>
      <c r="D54" s="62"/>
      <c r="E54" s="64"/>
      <c r="F54" s="65">
        <v>0</v>
      </c>
      <c r="G54" s="65">
        <v>0</v>
      </c>
      <c r="H54" s="65">
        <f t="shared" si="19"/>
        <v>0</v>
      </c>
      <c r="I54" s="91"/>
      <c r="J54" s="99"/>
    </row>
    <row r="55" customHeight="1" spans="1:10">
      <c r="A55" s="74"/>
      <c r="B55" s="63"/>
      <c r="C55" s="64"/>
      <c r="D55" s="62"/>
      <c r="E55" s="64"/>
      <c r="F55" s="65">
        <v>0</v>
      </c>
      <c r="G55" s="65">
        <v>0</v>
      </c>
      <c r="H55" s="65">
        <f t="shared" si="19"/>
        <v>0</v>
      </c>
      <c r="I55" s="91"/>
      <c r="J55" s="99"/>
    </row>
    <row r="56" s="51" customFormat="1" customHeight="1" spans="1:10">
      <c r="A56" s="67"/>
      <c r="B56" s="68" t="s">
        <v>47</v>
      </c>
      <c r="C56" s="69">
        <f>SUM(C49)</f>
        <v>0</v>
      </c>
      <c r="D56" s="69">
        <f t="shared" ref="D56:E56" si="20">SUM(D49)</f>
        <v>1</v>
      </c>
      <c r="E56" s="69">
        <f t="shared" si="20"/>
        <v>0</v>
      </c>
      <c r="F56" s="70">
        <f>SUM(F49:F55)</f>
        <v>2160</v>
      </c>
      <c r="G56" s="70">
        <f t="shared" ref="G56:H56" si="21">SUM(G49:G55)</f>
        <v>0</v>
      </c>
      <c r="H56" s="70">
        <f t="shared" si="21"/>
        <v>2160</v>
      </c>
      <c r="I56" s="92"/>
      <c r="J56" s="100"/>
    </row>
    <row r="57" customHeight="1" spans="1:10">
      <c r="A57" s="67"/>
      <c r="B57" s="68" t="s">
        <v>48</v>
      </c>
      <c r="C57" s="69">
        <f>SUM(C56,C48,C44,C41,C36,C31,C28,C21,C16,C13)</f>
        <v>0</v>
      </c>
      <c r="D57" s="69">
        <f t="shared" ref="D57:H57" si="22">SUM(D56,D48,D44,D41,D36,D31,D28,D21,D16,D13)</f>
        <v>9</v>
      </c>
      <c r="E57" s="69">
        <f t="shared" si="22"/>
        <v>0</v>
      </c>
      <c r="F57" s="70">
        <f t="shared" si="22"/>
        <v>22915</v>
      </c>
      <c r="G57" s="70">
        <f t="shared" si="22"/>
        <v>0</v>
      </c>
      <c r="H57" s="70">
        <f t="shared" si="22"/>
        <v>22915</v>
      </c>
      <c r="I57" s="92"/>
      <c r="J57" s="102"/>
    </row>
    <row r="61" customHeight="1" spans="1:9">
      <c r="A61" s="78" t="s">
        <v>49</v>
      </c>
      <c r="B61" s="79"/>
      <c r="C61" s="80" t="s">
        <v>50</v>
      </c>
      <c r="D61" s="80"/>
      <c r="E61" s="80" t="s">
        <v>51</v>
      </c>
      <c r="F61" s="80"/>
      <c r="G61" s="80" t="s">
        <v>52</v>
      </c>
      <c r="H61" s="80"/>
      <c r="I61" s="103" t="s">
        <v>53</v>
      </c>
    </row>
    <row r="62" customHeight="1" spans="1:9">
      <c r="A62" s="81">
        <f>E57</f>
        <v>0</v>
      </c>
      <c r="B62" s="82"/>
      <c r="C62" s="82">
        <f>H57</f>
        <v>22915</v>
      </c>
      <c r="D62" s="82"/>
      <c r="E62" s="82">
        <f>F57</f>
        <v>22915</v>
      </c>
      <c r="F62" s="82"/>
      <c r="G62" s="82">
        <f>G57</f>
        <v>0</v>
      </c>
      <c r="H62" s="82"/>
      <c r="I62" s="104">
        <f>A62-C62</f>
        <v>-22915</v>
      </c>
    </row>
    <row r="64" customHeight="1" spans="1:9">
      <c r="A64" s="83" t="s">
        <v>54</v>
      </c>
      <c r="B64" s="84"/>
      <c r="C64" s="85" t="s">
        <v>55</v>
      </c>
      <c r="D64" s="83"/>
      <c r="E64" s="83" t="s">
        <v>56</v>
      </c>
      <c r="F64" s="83"/>
      <c r="G64" s="83" t="s">
        <v>57</v>
      </c>
      <c r="H64" s="83"/>
      <c r="I64" s="84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7"/>
    <mergeCell ref="A29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7"/>
    <mergeCell ref="B29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7"/>
    <mergeCell ref="C29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7"/>
    <mergeCell ref="D29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7"/>
    <mergeCell ref="E29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8"/>
    <mergeCell ref="J29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6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7"/>
    </row>
    <row r="7" ht="20.1" customHeight="1" spans="2:11">
      <c r="B7" s="8"/>
      <c r="C7" s="9"/>
      <c r="D7" s="10" t="s">
        <v>67</v>
      </c>
      <c r="E7" s="10"/>
      <c r="F7" s="12">
        <v>43704</v>
      </c>
      <c r="G7" s="11"/>
      <c r="H7" s="10" t="s">
        <v>68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69</v>
      </c>
      <c r="I8" s="39"/>
      <c r="J8" s="16" t="s">
        <v>70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71</v>
      </c>
      <c r="E10" s="20" t="s">
        <v>72</v>
      </c>
      <c r="F10" s="21"/>
      <c r="G10" s="22" t="s">
        <v>73</v>
      </c>
      <c r="H10" s="21" t="s">
        <v>74</v>
      </c>
      <c r="I10" s="20" t="s">
        <v>75</v>
      </c>
      <c r="J10" s="21"/>
      <c r="K10" s="22" t="s">
        <v>76</v>
      </c>
    </row>
    <row r="11" ht="20.1" customHeight="1" spans="2:11">
      <c r="B11" s="23">
        <v>1</v>
      </c>
      <c r="C11" s="24"/>
      <c r="D11" s="25" t="s">
        <v>77</v>
      </c>
      <c r="E11" s="23" t="s">
        <v>78</v>
      </c>
      <c r="F11" s="24"/>
      <c r="G11" s="26">
        <v>0</v>
      </c>
      <c r="H11" s="26"/>
      <c r="I11" s="41"/>
      <c r="J11" s="42"/>
      <c r="K11" s="43" t="s">
        <v>79</v>
      </c>
    </row>
    <row r="12" ht="23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1"/>
      <c r="J12" s="42"/>
      <c r="K12" s="43" t="s">
        <v>79</v>
      </c>
    </row>
    <row r="13" ht="20.1" customHeight="1" spans="2:11">
      <c r="B13" s="23">
        <v>3</v>
      </c>
      <c r="C13" s="24"/>
      <c r="D13" s="27"/>
      <c r="E13" s="23" t="s">
        <v>81</v>
      </c>
      <c r="F13" s="24"/>
      <c r="G13" s="26">
        <v>0</v>
      </c>
      <c r="H13" s="26"/>
      <c r="I13" s="41"/>
      <c r="J13" s="42"/>
      <c r="K13" s="43" t="s">
        <v>79</v>
      </c>
    </row>
    <row r="14" ht="20.1" customHeight="1" spans="2:11">
      <c r="B14" s="23">
        <v>4</v>
      </c>
      <c r="C14" s="24"/>
      <c r="D14" s="27"/>
      <c r="E14" s="23" t="s">
        <v>27</v>
      </c>
      <c r="F14" s="24"/>
      <c r="G14" s="26">
        <v>0</v>
      </c>
      <c r="H14" s="26"/>
      <c r="I14" s="41"/>
      <c r="J14" s="42"/>
      <c r="K14" s="43" t="s">
        <v>82</v>
      </c>
    </row>
    <row r="15" ht="20.1" customHeight="1" spans="2:11">
      <c r="B15" s="23">
        <v>5</v>
      </c>
      <c r="C15" s="24"/>
      <c r="D15" s="25" t="s">
        <v>45</v>
      </c>
      <c r="E15" s="28" t="s">
        <v>83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48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74</v>
      </c>
      <c r="C20" s="22"/>
      <c r="D20" s="22"/>
      <c r="E20" s="22"/>
      <c r="F20" s="22"/>
      <c r="G20" s="22" t="s">
        <v>84</v>
      </c>
      <c r="H20" s="22"/>
      <c r="I20" s="22"/>
      <c r="J20" s="22"/>
      <c r="K20" s="22" t="s">
        <v>85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86</v>
      </c>
      <c r="C23" s="17"/>
      <c r="D23" s="17"/>
      <c r="E23" s="17"/>
      <c r="F23" s="17" t="s">
        <v>55</v>
      </c>
      <c r="G23" s="17" t="s">
        <v>87</v>
      </c>
      <c r="H23" s="17"/>
      <c r="I23" s="17"/>
      <c r="J23" s="17" t="s">
        <v>57</v>
      </c>
      <c r="K23" s="17"/>
    </row>
    <row r="26" ht="17.4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 t="str">
        <f>F5</f>
        <v>王凤雨</v>
      </c>
      <c r="G28" s="7"/>
      <c r="H28" s="6" t="s">
        <v>61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63</v>
      </c>
      <c r="E29" s="10"/>
      <c r="F29" s="11" t="str">
        <f>F6</f>
        <v>北京</v>
      </c>
      <c r="G29" s="11"/>
      <c r="H29" s="10" t="s">
        <v>65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67</v>
      </c>
      <c r="E30" s="10"/>
      <c r="F30" s="12">
        <f>F7</f>
        <v>43704</v>
      </c>
      <c r="G30" s="11"/>
      <c r="H30" s="10" t="s">
        <v>68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69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48</v>
      </c>
      <c r="J33" s="26"/>
      <c r="K33" s="49" t="s">
        <v>76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48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86</v>
      </c>
      <c r="C38" s="17"/>
      <c r="D38" s="17"/>
      <c r="E38" s="17"/>
      <c r="F38" s="17" t="s">
        <v>55</v>
      </c>
      <c r="G38" s="17" t="s">
        <v>87</v>
      </c>
      <c r="H38" s="17"/>
      <c r="I38" s="17"/>
      <c r="J38" s="17" t="s">
        <v>57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2024-11-08T12:30:17Z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21D37F31BECF44CAA414AD0052A88822_12</vt:lpwstr>
  </property>
</Properties>
</file>