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结算单" sheetId="6" r:id="rId1"/>
  </sheets>
  <calcPr calcId="144525"/>
</workbook>
</file>

<file path=xl/sharedStrings.xml><?xml version="1.0" encoding="utf-8"?>
<sst xmlns="http://schemas.openxmlformats.org/spreadsheetml/2006/main" count="251" uniqueCount="115">
  <si>
    <t>我是车手海选赛结算单</t>
  </si>
  <si>
    <t>分项</t>
  </si>
  <si>
    <t>项目</t>
  </si>
  <si>
    <t>单站数量A</t>
  </si>
  <si>
    <t>单位A</t>
  </si>
  <si>
    <t>数量B</t>
  </si>
  <si>
    <t>单位B</t>
  </si>
  <si>
    <t>单价</t>
  </si>
  <si>
    <t>小计</t>
  </si>
  <si>
    <t>使用说明</t>
  </si>
  <si>
    <t>备注</t>
  </si>
  <si>
    <t>搭建</t>
  </si>
  <si>
    <t>KOL人形立牌</t>
  </si>
  <si>
    <t>个</t>
  </si>
  <si>
    <t>站</t>
  </si>
  <si>
    <t>8月7日北京站卡丁车选拔赛</t>
  </si>
  <si>
    <t>雪弗板（1公分厚度，后有立式支架支撑）、头部镂空（2m宽*2m高）</t>
  </si>
  <si>
    <t>KOL人形立牌（单人）</t>
  </si>
  <si>
    <t>9站卡丁车分站赛</t>
  </si>
  <si>
    <t>雪弗板（1公分厚度，底座支撑形式）、155cm高度，宽度等比</t>
  </si>
  <si>
    <t>卡丁车选拔赛背景板</t>
  </si>
  <si>
    <t>快幕秀（4m宽*2.4m高）</t>
  </si>
  <si>
    <t>卡丁车决赛背景板</t>
  </si>
  <si>
    <t>上海站</t>
  </si>
  <si>
    <t>模拟器决赛背景板</t>
  </si>
  <si>
    <t>8月21日北京</t>
  </si>
  <si>
    <t>房车决赛背景板</t>
  </si>
  <si>
    <t>9月5日浙江</t>
  </si>
  <si>
    <t>预选赛总决赛背景板</t>
  </si>
  <si>
    <t>9月6日浙江</t>
  </si>
  <si>
    <t>赛事准则（易拉宝）</t>
  </si>
  <si>
    <t xml:space="preserve">8月7日北京站 </t>
  </si>
  <si>
    <t>入口指引牌（易拉宝）</t>
  </si>
  <si>
    <t>8月7日北京站</t>
  </si>
  <si>
    <t>8站卡丁车分站赛</t>
  </si>
  <si>
    <t>易拉宝（0.8m宽*2m高），各站内容不同</t>
  </si>
  <si>
    <t>易拉宝-赛道日</t>
  </si>
  <si>
    <t>8月23日北京赛道日</t>
  </si>
  <si>
    <t>会议折叠条桌</t>
  </si>
  <si>
    <t>白色会议折叠椅</t>
  </si>
  <si>
    <t>搭建工人</t>
  </si>
  <si>
    <t>人</t>
  </si>
  <si>
    <t>天</t>
  </si>
  <si>
    <t>8月7日卡丁车北京站</t>
  </si>
  <si>
    <t>次</t>
  </si>
  <si>
    <t>5站卡丁车分站赛各2人+模拟器决赛+卡丁车决赛，搭建和拆除</t>
  </si>
  <si>
    <t>其中7站是搭建和拆除服务</t>
  </si>
  <si>
    <t>3站卡丁车分站赛各2人+1站预选赛决赛，搭建</t>
  </si>
  <si>
    <t>其中4站只提供了搭建服务</t>
  </si>
  <si>
    <t>运输费用</t>
  </si>
  <si>
    <t>6站卡丁车分站赛+卡丁车决赛+模拟器决赛</t>
  </si>
  <si>
    <t>由原来的2次*6，修改为2次*8,（其中8站是来回2趟运输）</t>
  </si>
  <si>
    <t>3站卡丁车分站赛+预选赛决赛</t>
  </si>
  <si>
    <t>由原来的2次*4，修改为2次*4（其中4站是1趟运输）</t>
  </si>
  <si>
    <t>制作物</t>
  </si>
  <si>
    <t>贴纸1（1-10号贴纸小）10cm*10cm</t>
  </si>
  <si>
    <t>版</t>
  </si>
  <si>
    <t>11站卡丁车分站赛</t>
  </si>
  <si>
    <t>贴纸2（1-10号码贴纸大）20cm*20cm</t>
  </si>
  <si>
    <t>号码圆贴-追加</t>
  </si>
  <si>
    <t>贴纸3（易车LOGO）20*7.5cm</t>
  </si>
  <si>
    <t>9 站卡丁车分站赛</t>
  </si>
  <si>
    <t>（易车LOGO）追加</t>
  </si>
  <si>
    <t>贴纸4（我是车手LOGO）20*10cm</t>
  </si>
  <si>
    <t>（我是车手LOGO）追加</t>
  </si>
  <si>
    <t>卡丁车决赛名牌贴纸（小号）</t>
  </si>
  <si>
    <t>张</t>
  </si>
  <si>
    <t>卡丁车抽号号码牌(1-10号)</t>
  </si>
  <si>
    <t>套</t>
  </si>
  <si>
    <t>模拟器决赛铭牌贴纸（小号）</t>
  </si>
  <si>
    <t>房车决赛名牌贴纸（小号）</t>
  </si>
  <si>
    <t>卡丁车海选赛分组贴纸</t>
  </si>
  <si>
    <t>直径8cm不干胶</t>
  </si>
  <si>
    <t>卡丁车海选赛北京站帐篷门牌
40cm宽*20cm高</t>
  </si>
  <si>
    <t>1站</t>
  </si>
  <si>
    <t>0.4m宽*0.2m高，KT板</t>
  </si>
  <si>
    <t>卡丁车海选赛北京站手举牌
80cm宽*60cm高</t>
  </si>
  <si>
    <t>0.8m宽*0.6m高，KT板</t>
  </si>
  <si>
    <t>卡丁车招募海报</t>
  </si>
  <si>
    <t>卡丁车城市赛奖牌
（金银铜各2）</t>
  </si>
  <si>
    <t>卡丁车决赛奖杯
（金银铜各1）</t>
  </si>
  <si>
    <t>模拟器决赛奖杯
（金银铜各1）</t>
  </si>
  <si>
    <t>预选赛总决赛奖杯定制
（金银铜各1）</t>
  </si>
  <si>
    <t>奖杯-追加</t>
  </si>
  <si>
    <t>预选赛总决赛聘书</t>
  </si>
  <si>
    <t>聘书内页</t>
  </si>
  <si>
    <t>项</t>
  </si>
  <si>
    <t>聘书封面小方块定制</t>
  </si>
  <si>
    <t>采买</t>
  </si>
  <si>
    <t>卡丁车选手冰袖</t>
  </si>
  <si>
    <t>副</t>
  </si>
  <si>
    <t>种</t>
  </si>
  <si>
    <t>黑色马克笔（10支/盒）</t>
  </si>
  <si>
    <t>盒</t>
  </si>
  <si>
    <t>签名笔（12支/盒）</t>
  </si>
  <si>
    <t>藿香正气水（12支/盒）</t>
  </si>
  <si>
    <t>医药箱</t>
  </si>
  <si>
    <t>箱</t>
  </si>
  <si>
    <t>矿泉水</t>
  </si>
  <si>
    <t>A4纸</t>
  </si>
  <si>
    <t>包</t>
  </si>
  <si>
    <t>测温枪</t>
  </si>
  <si>
    <t>工作人员</t>
  </si>
  <si>
    <t>项目人员</t>
  </si>
  <si>
    <t>兼职</t>
  </si>
  <si>
    <t>6站卡丁车分站赛</t>
  </si>
  <si>
    <t>北京站、杭州站、武汉站</t>
  </si>
  <si>
    <t>摄影师</t>
  </si>
  <si>
    <t>8月28日上海站</t>
  </si>
  <si>
    <t>原始图+150张精修活动照片</t>
  </si>
  <si>
    <t>费用合计：</t>
  </si>
  <si>
    <t>会议成本总计</t>
  </si>
  <si>
    <t>服务费</t>
  </si>
  <si>
    <t>税费</t>
  </si>
  <si>
    <t>含税总计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</si>
</sst>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"/>
  </numFmts>
  <fonts count="35">
    <font>
      <sz val="11"/>
      <color indexed="8"/>
      <name val="等线"/>
      <charset val="134"/>
      <scheme val="minor"/>
    </font>
    <font>
      <sz val="11"/>
      <color indexed="8"/>
      <name val="微软雅黑"/>
      <charset val="134"/>
    </font>
    <font>
      <b/>
      <sz val="18"/>
      <color indexed="8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i/>
      <sz val="12"/>
      <color rgb="FF0000FF"/>
      <name val="微软雅黑"/>
      <charset val="134"/>
    </font>
    <font>
      <sz val="10"/>
      <name val="微软雅黑"/>
      <charset val="134"/>
    </font>
    <font>
      <b/>
      <sz val="12"/>
      <color rgb="FF0000FF"/>
      <name val="微软雅黑"/>
      <charset val="134"/>
    </font>
    <font>
      <b/>
      <u/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rgb="FF000000"/>
      <name val="微软雅黑"/>
      <charset val="134"/>
    </font>
    <font>
      <sz val="11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1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30" fillId="16" borderId="2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58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176" fontId="4" fillId="0" borderId="6" xfId="0" applyNumberFormat="1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>
      <alignment vertical="center"/>
    </xf>
    <xf numFmtId="58" fontId="3" fillId="0" borderId="6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76" fontId="8" fillId="5" borderId="14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76" fontId="9" fillId="6" borderId="1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176" fontId="9" fillId="7" borderId="14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31" fontId="3" fillId="0" borderId="0" xfId="0" applyNumberFormat="1" applyFont="1" applyFill="1" applyAlignment="1">
      <alignment horizontal="left"/>
    </xf>
    <xf numFmtId="176" fontId="3" fillId="0" borderId="0" xfId="0" applyNumberFormat="1" applyFont="1" applyFill="1" applyAlignment="1">
      <alignment horizontal="left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6" xfId="0" applyFont="1" applyFill="1" applyBorder="1">
      <alignment vertical="center"/>
    </xf>
    <xf numFmtId="176" fontId="4" fillId="0" borderId="15" xfId="0" applyNumberFormat="1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12" fillId="0" borderId="3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76" fontId="13" fillId="0" borderId="0" xfId="0" applyNumberFormat="1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176" fontId="14" fillId="0" borderId="0" xfId="0" applyNumberFormat="1" applyFont="1" applyFill="1" applyAlignment="1">
      <alignment horizontal="left"/>
    </xf>
    <xf numFmtId="176" fontId="14" fillId="0" borderId="0" xfId="0" applyNumberFormat="1" applyFont="1" applyFill="1" applyAlignment="1">
      <alignment horizont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"/>
  <sheetViews>
    <sheetView tabSelected="1" topLeftCell="A14" workbookViewId="0">
      <selection activeCell="B19" sqref="B19:B21"/>
    </sheetView>
  </sheetViews>
  <sheetFormatPr defaultColWidth="11" defaultRowHeight="16.5"/>
  <cols>
    <col min="1" max="1" width="12.625" style="2" customWidth="1"/>
    <col min="2" max="2" width="31" style="3" customWidth="1"/>
    <col min="3" max="3" width="11.625" style="2" customWidth="1"/>
    <col min="4" max="4" width="7.125" style="2" customWidth="1"/>
    <col min="5" max="5" width="9.125" style="2" customWidth="1"/>
    <col min="6" max="6" width="8.125" style="2" customWidth="1"/>
    <col min="7" max="7" width="10.875" style="2" customWidth="1"/>
    <col min="8" max="8" width="15.875" style="4" customWidth="1"/>
    <col min="9" max="9" width="25.75" style="3" customWidth="1"/>
    <col min="10" max="10" width="39.125" style="2" customWidth="1"/>
    <col min="11" max="26" width="14" style="2" customWidth="1"/>
    <col min="27" max="16384" width="11" style="2"/>
  </cols>
  <sheetData>
    <row r="1" ht="14" spans="1:10">
      <c r="A1" s="5" t="s">
        <v>0</v>
      </c>
      <c r="B1" s="6"/>
      <c r="C1" s="5"/>
      <c r="D1" s="5"/>
      <c r="E1" s="5"/>
      <c r="F1" s="5"/>
      <c r="G1" s="5"/>
      <c r="H1" s="5"/>
      <c r="I1" s="6"/>
      <c r="J1" s="5"/>
    </row>
    <row r="2" ht="14" spans="1:10">
      <c r="A2" s="5"/>
      <c r="B2" s="6"/>
      <c r="C2" s="5"/>
      <c r="D2" s="5"/>
      <c r="E2" s="5"/>
      <c r="F2" s="5"/>
      <c r="G2" s="5"/>
      <c r="H2" s="5"/>
      <c r="I2" s="6"/>
      <c r="J2" s="5"/>
    </row>
    <row r="3" spans="1:10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68" t="s">
        <v>9</v>
      </c>
      <c r="J3" s="69" t="s">
        <v>10</v>
      </c>
    </row>
    <row r="4" ht="33" spans="1:10">
      <c r="A4" s="10" t="s">
        <v>11</v>
      </c>
      <c r="B4" s="11" t="s">
        <v>12</v>
      </c>
      <c r="C4" s="12">
        <v>1</v>
      </c>
      <c r="D4" s="13" t="s">
        <v>13</v>
      </c>
      <c r="E4" s="13">
        <v>1</v>
      </c>
      <c r="F4" s="13" t="s">
        <v>14</v>
      </c>
      <c r="G4" s="14">
        <v>1000</v>
      </c>
      <c r="H4" s="15">
        <f>C4*E4*G4</f>
        <v>1000</v>
      </c>
      <c r="I4" s="70" t="s">
        <v>15</v>
      </c>
      <c r="J4" s="71" t="s">
        <v>16</v>
      </c>
    </row>
    <row r="5" ht="33" spans="1:10">
      <c r="A5" s="10"/>
      <c r="B5" s="16" t="s">
        <v>17</v>
      </c>
      <c r="C5" s="17">
        <v>2</v>
      </c>
      <c r="D5" s="18" t="s">
        <v>13</v>
      </c>
      <c r="E5" s="18">
        <v>9</v>
      </c>
      <c r="F5" s="18" t="s">
        <v>14</v>
      </c>
      <c r="G5" s="19">
        <v>650</v>
      </c>
      <c r="H5" s="15">
        <f>C5*E5*G5</f>
        <v>11700</v>
      </c>
      <c r="I5" s="70" t="s">
        <v>18</v>
      </c>
      <c r="J5" s="18" t="s">
        <v>19</v>
      </c>
    </row>
    <row r="6" spans="1:10">
      <c r="A6" s="10"/>
      <c r="B6" s="11" t="s">
        <v>20</v>
      </c>
      <c r="C6" s="12">
        <v>1</v>
      </c>
      <c r="D6" s="13" t="s">
        <v>13</v>
      </c>
      <c r="E6" s="13">
        <v>9</v>
      </c>
      <c r="F6" s="13" t="s">
        <v>14</v>
      </c>
      <c r="G6" s="19">
        <v>3000</v>
      </c>
      <c r="H6" s="15">
        <f>C6*E6*G6</f>
        <v>27000</v>
      </c>
      <c r="I6" s="70" t="s">
        <v>18</v>
      </c>
      <c r="J6" s="71" t="s">
        <v>21</v>
      </c>
    </row>
    <row r="7" spans="1:10">
      <c r="A7" s="10"/>
      <c r="B7" s="11" t="s">
        <v>22</v>
      </c>
      <c r="C7" s="12">
        <v>1</v>
      </c>
      <c r="D7" s="13" t="s">
        <v>13</v>
      </c>
      <c r="E7" s="13">
        <v>1</v>
      </c>
      <c r="F7" s="13" t="s">
        <v>14</v>
      </c>
      <c r="G7" s="19">
        <v>3000</v>
      </c>
      <c r="H7" s="15">
        <f>C7*E7*G7</f>
        <v>3000</v>
      </c>
      <c r="I7" s="70" t="s">
        <v>23</v>
      </c>
      <c r="J7" s="72" t="s">
        <v>21</v>
      </c>
    </row>
    <row r="8" spans="1:10">
      <c r="A8" s="10"/>
      <c r="B8" s="11" t="s">
        <v>24</v>
      </c>
      <c r="C8" s="12">
        <v>1</v>
      </c>
      <c r="D8" s="13" t="s">
        <v>13</v>
      </c>
      <c r="E8" s="13">
        <v>1</v>
      </c>
      <c r="F8" s="13" t="s">
        <v>14</v>
      </c>
      <c r="G8" s="19">
        <v>3000</v>
      </c>
      <c r="H8" s="15">
        <f>C8*E8*G8</f>
        <v>3000</v>
      </c>
      <c r="I8" s="70" t="s">
        <v>25</v>
      </c>
      <c r="J8" s="72" t="s">
        <v>21</v>
      </c>
    </row>
    <row r="9" spans="1:10">
      <c r="A9" s="10"/>
      <c r="B9" s="11" t="s">
        <v>26</v>
      </c>
      <c r="C9" s="12">
        <v>1</v>
      </c>
      <c r="D9" s="13" t="s">
        <v>13</v>
      </c>
      <c r="E9" s="13">
        <v>1</v>
      </c>
      <c r="F9" s="13" t="s">
        <v>14</v>
      </c>
      <c r="G9" s="19">
        <v>3000</v>
      </c>
      <c r="H9" s="15">
        <f>C9*E9*G9</f>
        <v>3000</v>
      </c>
      <c r="I9" s="70" t="s">
        <v>27</v>
      </c>
      <c r="J9" s="72" t="s">
        <v>21</v>
      </c>
    </row>
    <row r="10" spans="1:10">
      <c r="A10" s="10"/>
      <c r="B10" s="11" t="s">
        <v>28</v>
      </c>
      <c r="C10" s="12">
        <v>1</v>
      </c>
      <c r="D10" s="13" t="s">
        <v>13</v>
      </c>
      <c r="E10" s="13">
        <v>1</v>
      </c>
      <c r="F10" s="13" t="s">
        <v>14</v>
      </c>
      <c r="G10" s="19">
        <v>3000</v>
      </c>
      <c r="H10" s="15">
        <f>C10*E10*G10</f>
        <v>3000</v>
      </c>
      <c r="I10" s="70" t="s">
        <v>29</v>
      </c>
      <c r="J10" s="72" t="s">
        <v>21</v>
      </c>
    </row>
    <row r="11" spans="1:10">
      <c r="A11" s="10"/>
      <c r="B11" s="11" t="s">
        <v>30</v>
      </c>
      <c r="C11" s="12">
        <v>2</v>
      </c>
      <c r="D11" s="13" t="s">
        <v>13</v>
      </c>
      <c r="E11" s="13">
        <v>1</v>
      </c>
      <c r="F11" s="13" t="s">
        <v>14</v>
      </c>
      <c r="G11" s="19">
        <v>180</v>
      </c>
      <c r="H11" s="15">
        <f>C11*E11*G11</f>
        <v>360</v>
      </c>
      <c r="I11" s="70" t="s">
        <v>31</v>
      </c>
      <c r="J11" s="72"/>
    </row>
    <row r="12" spans="1:10">
      <c r="A12" s="10"/>
      <c r="B12" s="11" t="s">
        <v>32</v>
      </c>
      <c r="C12" s="12">
        <v>2</v>
      </c>
      <c r="D12" s="13" t="s">
        <v>13</v>
      </c>
      <c r="E12" s="13">
        <v>1</v>
      </c>
      <c r="F12" s="13" t="s">
        <v>14</v>
      </c>
      <c r="G12" s="19">
        <v>180</v>
      </c>
      <c r="H12" s="15">
        <f>C12*E12*G12</f>
        <v>360</v>
      </c>
      <c r="I12" s="70" t="s">
        <v>33</v>
      </c>
      <c r="J12" s="72"/>
    </row>
    <row r="13" spans="1:10">
      <c r="A13" s="10"/>
      <c r="B13" s="11" t="s">
        <v>30</v>
      </c>
      <c r="C13" s="12">
        <v>2</v>
      </c>
      <c r="D13" s="13" t="s">
        <v>13</v>
      </c>
      <c r="E13" s="13">
        <v>7</v>
      </c>
      <c r="F13" s="13" t="s">
        <v>14</v>
      </c>
      <c r="G13" s="19">
        <v>180</v>
      </c>
      <c r="H13" s="15">
        <f>C13*E13*G13</f>
        <v>2520</v>
      </c>
      <c r="I13" s="70" t="s">
        <v>34</v>
      </c>
      <c r="J13" s="72" t="s">
        <v>35</v>
      </c>
    </row>
    <row r="14" spans="1:10">
      <c r="A14" s="10"/>
      <c r="B14" s="11" t="s">
        <v>30</v>
      </c>
      <c r="C14" s="12">
        <v>1</v>
      </c>
      <c r="D14" s="13" t="s">
        <v>13</v>
      </c>
      <c r="E14" s="13">
        <v>1</v>
      </c>
      <c r="F14" s="13" t="s">
        <v>14</v>
      </c>
      <c r="G14" s="19">
        <v>180</v>
      </c>
      <c r="H14" s="15">
        <f>C14*E14*G14</f>
        <v>180</v>
      </c>
      <c r="I14" s="70" t="s">
        <v>23</v>
      </c>
      <c r="J14" s="72"/>
    </row>
    <row r="15" spans="1:10">
      <c r="A15" s="10"/>
      <c r="B15" s="11" t="s">
        <v>32</v>
      </c>
      <c r="C15" s="12">
        <v>1</v>
      </c>
      <c r="D15" s="13" t="s">
        <v>13</v>
      </c>
      <c r="E15" s="13">
        <v>8</v>
      </c>
      <c r="F15" s="13" t="s">
        <v>14</v>
      </c>
      <c r="G15" s="19">
        <v>180</v>
      </c>
      <c r="H15" s="15">
        <f>C15*E15*G15</f>
        <v>1440</v>
      </c>
      <c r="I15" s="70" t="s">
        <v>34</v>
      </c>
      <c r="J15" s="72" t="s">
        <v>35</v>
      </c>
    </row>
    <row r="16" spans="1:10">
      <c r="A16" s="10"/>
      <c r="B16" s="11" t="s">
        <v>36</v>
      </c>
      <c r="C16" s="12">
        <v>6</v>
      </c>
      <c r="D16" s="13" t="s">
        <v>13</v>
      </c>
      <c r="E16" s="13">
        <v>1</v>
      </c>
      <c r="F16" s="13" t="s">
        <v>14</v>
      </c>
      <c r="G16" s="19">
        <v>180</v>
      </c>
      <c r="H16" s="15">
        <f>C16*E16*G16</f>
        <v>1080</v>
      </c>
      <c r="I16" s="73" t="s">
        <v>37</v>
      </c>
      <c r="J16" s="74"/>
    </row>
    <row r="17" spans="1:10">
      <c r="A17" s="10"/>
      <c r="B17" s="16" t="s">
        <v>38</v>
      </c>
      <c r="C17" s="12">
        <v>3</v>
      </c>
      <c r="D17" s="13" t="s">
        <v>13</v>
      </c>
      <c r="E17" s="13">
        <v>1</v>
      </c>
      <c r="F17" s="13" t="s">
        <v>14</v>
      </c>
      <c r="G17" s="19">
        <v>60</v>
      </c>
      <c r="H17" s="15">
        <f>C17*E17*G17</f>
        <v>180</v>
      </c>
      <c r="I17" s="75" t="s">
        <v>15</v>
      </c>
      <c r="J17" s="76"/>
    </row>
    <row r="18" spans="1:10">
      <c r="A18" s="10"/>
      <c r="B18" s="16" t="s">
        <v>39</v>
      </c>
      <c r="C18" s="12">
        <v>10</v>
      </c>
      <c r="D18" s="13" t="s">
        <v>13</v>
      </c>
      <c r="E18" s="13">
        <v>1</v>
      </c>
      <c r="F18" s="13" t="s">
        <v>14</v>
      </c>
      <c r="G18" s="19">
        <v>25</v>
      </c>
      <c r="H18" s="15">
        <f>C18*E18*G18</f>
        <v>250</v>
      </c>
      <c r="I18" s="75" t="s">
        <v>15</v>
      </c>
      <c r="J18" s="76"/>
    </row>
    <row r="19" s="1" customFormat="1" spans="1:10">
      <c r="A19" s="20"/>
      <c r="B19" s="21" t="s">
        <v>40</v>
      </c>
      <c r="C19" s="22">
        <v>2</v>
      </c>
      <c r="D19" s="23" t="s">
        <v>41</v>
      </c>
      <c r="E19" s="23">
        <v>2</v>
      </c>
      <c r="F19" s="23" t="s">
        <v>42</v>
      </c>
      <c r="G19" s="24">
        <v>400</v>
      </c>
      <c r="H19" s="25">
        <f>C19*E19*G19</f>
        <v>1600</v>
      </c>
      <c r="I19" s="77" t="s">
        <v>43</v>
      </c>
      <c r="J19" s="78"/>
    </row>
    <row r="20" s="1" customFormat="1" ht="49.5" spans="1:10">
      <c r="A20" s="20"/>
      <c r="B20" s="26"/>
      <c r="C20" s="27">
        <v>4</v>
      </c>
      <c r="D20" s="28" t="s">
        <v>44</v>
      </c>
      <c r="E20" s="28">
        <v>7</v>
      </c>
      <c r="F20" s="28" t="s">
        <v>14</v>
      </c>
      <c r="G20" s="29">
        <v>400</v>
      </c>
      <c r="H20" s="30">
        <f>C20*E20*G20</f>
        <v>11200</v>
      </c>
      <c r="I20" s="79" t="s">
        <v>45</v>
      </c>
      <c r="J20" s="80" t="s">
        <v>46</v>
      </c>
    </row>
    <row r="21" s="1" customFormat="1" ht="30.75" customHeight="1" spans="1:10">
      <c r="A21" s="20"/>
      <c r="B21" s="31"/>
      <c r="C21" s="27">
        <v>2</v>
      </c>
      <c r="D21" s="28" t="s">
        <v>44</v>
      </c>
      <c r="E21" s="28">
        <v>4</v>
      </c>
      <c r="F21" s="28" t="s">
        <v>14</v>
      </c>
      <c r="G21" s="29">
        <v>400</v>
      </c>
      <c r="H21" s="30">
        <f>C21*E21*G21</f>
        <v>3200</v>
      </c>
      <c r="I21" s="79" t="s">
        <v>47</v>
      </c>
      <c r="J21" s="81" t="s">
        <v>48</v>
      </c>
    </row>
    <row r="22" s="1" customFormat="1" ht="30.75" customHeight="1" spans="1:10">
      <c r="A22" s="20"/>
      <c r="B22" s="32" t="s">
        <v>49</v>
      </c>
      <c r="C22" s="27">
        <v>2</v>
      </c>
      <c r="D22" s="28" t="s">
        <v>44</v>
      </c>
      <c r="E22" s="28">
        <v>8</v>
      </c>
      <c r="F22" s="28" t="s">
        <v>42</v>
      </c>
      <c r="G22" s="29">
        <v>600</v>
      </c>
      <c r="H22" s="30">
        <f t="shared" ref="H22:H38" si="0">C22*E22*G22</f>
        <v>9600</v>
      </c>
      <c r="I22" s="79" t="s">
        <v>50</v>
      </c>
      <c r="J22" s="82" t="s">
        <v>51</v>
      </c>
    </row>
    <row r="23" s="1" customFormat="1" ht="21" customHeight="1" spans="1:10">
      <c r="A23" s="20"/>
      <c r="B23" s="32"/>
      <c r="C23" s="27">
        <v>1</v>
      </c>
      <c r="D23" s="28" t="s">
        <v>44</v>
      </c>
      <c r="E23" s="28">
        <v>4</v>
      </c>
      <c r="F23" s="28" t="s">
        <v>42</v>
      </c>
      <c r="G23" s="29">
        <v>600</v>
      </c>
      <c r="H23" s="30">
        <f t="shared" si="0"/>
        <v>2400</v>
      </c>
      <c r="I23" s="79" t="s">
        <v>52</v>
      </c>
      <c r="J23" s="82" t="s">
        <v>53</v>
      </c>
    </row>
    <row r="24" ht="33" spans="1:10">
      <c r="A24" s="33" t="s">
        <v>54</v>
      </c>
      <c r="B24" s="34" t="s">
        <v>55</v>
      </c>
      <c r="C24" s="13">
        <v>1</v>
      </c>
      <c r="D24" s="13" t="s">
        <v>56</v>
      </c>
      <c r="E24" s="13">
        <v>250</v>
      </c>
      <c r="F24" s="13" t="s">
        <v>13</v>
      </c>
      <c r="G24" s="14">
        <v>5</v>
      </c>
      <c r="H24" s="15">
        <f t="shared" si="0"/>
        <v>1250</v>
      </c>
      <c r="I24" s="70" t="s">
        <v>57</v>
      </c>
      <c r="J24" s="72"/>
    </row>
    <row r="25" ht="33" spans="1:10">
      <c r="A25" s="10"/>
      <c r="B25" s="35" t="s">
        <v>58</v>
      </c>
      <c r="C25" s="13">
        <v>1</v>
      </c>
      <c r="D25" s="13" t="s">
        <v>56</v>
      </c>
      <c r="E25" s="13">
        <v>330</v>
      </c>
      <c r="F25" s="13" t="s">
        <v>13</v>
      </c>
      <c r="G25" s="19">
        <v>6</v>
      </c>
      <c r="H25" s="15">
        <f t="shared" si="0"/>
        <v>1980</v>
      </c>
      <c r="I25" s="70" t="s">
        <v>57</v>
      </c>
      <c r="J25" s="72"/>
    </row>
    <row r="26" spans="1:10">
      <c r="A26" s="10"/>
      <c r="B26" s="35" t="s">
        <v>59</v>
      </c>
      <c r="C26" s="13">
        <v>1</v>
      </c>
      <c r="D26" s="13" t="s">
        <v>56</v>
      </c>
      <c r="E26" s="13">
        <v>120</v>
      </c>
      <c r="F26" s="13" t="s">
        <v>13</v>
      </c>
      <c r="G26" s="19">
        <v>5</v>
      </c>
      <c r="H26" s="15">
        <f t="shared" si="0"/>
        <v>600</v>
      </c>
      <c r="I26" s="70"/>
      <c r="J26" s="72"/>
    </row>
    <row r="27" spans="1:10">
      <c r="A27" s="10"/>
      <c r="B27" s="36" t="s">
        <v>60</v>
      </c>
      <c r="C27" s="13">
        <v>1</v>
      </c>
      <c r="D27" s="13" t="s">
        <v>56</v>
      </c>
      <c r="E27" s="13">
        <v>100</v>
      </c>
      <c r="F27" s="13" t="s">
        <v>13</v>
      </c>
      <c r="G27" s="19">
        <v>5</v>
      </c>
      <c r="H27" s="15">
        <f t="shared" si="0"/>
        <v>500</v>
      </c>
      <c r="I27" s="70" t="s">
        <v>61</v>
      </c>
      <c r="J27" s="72"/>
    </row>
    <row r="28" spans="1:10">
      <c r="A28" s="10"/>
      <c r="B28" s="36" t="s">
        <v>62</v>
      </c>
      <c r="C28" s="13">
        <v>1</v>
      </c>
      <c r="D28" s="13" t="s">
        <v>56</v>
      </c>
      <c r="E28" s="13">
        <v>80</v>
      </c>
      <c r="F28" s="13" t="s">
        <v>13</v>
      </c>
      <c r="G28" s="19">
        <v>5</v>
      </c>
      <c r="H28" s="15">
        <f t="shared" si="0"/>
        <v>400</v>
      </c>
      <c r="I28" s="70"/>
      <c r="J28" s="72"/>
    </row>
    <row r="29" spans="1:10">
      <c r="A29" s="10"/>
      <c r="B29" s="35" t="s">
        <v>63</v>
      </c>
      <c r="C29" s="13">
        <v>1</v>
      </c>
      <c r="D29" s="13" t="s">
        <v>56</v>
      </c>
      <c r="E29" s="13">
        <v>100</v>
      </c>
      <c r="F29" s="13" t="s">
        <v>13</v>
      </c>
      <c r="G29" s="19">
        <v>5</v>
      </c>
      <c r="H29" s="15">
        <f t="shared" si="0"/>
        <v>500</v>
      </c>
      <c r="I29" s="70" t="s">
        <v>61</v>
      </c>
      <c r="J29" s="72"/>
    </row>
    <row r="30" spans="1:10">
      <c r="A30" s="10"/>
      <c r="B30" s="35" t="s">
        <v>64</v>
      </c>
      <c r="C30" s="13">
        <v>1</v>
      </c>
      <c r="D30" s="13" t="s">
        <v>56</v>
      </c>
      <c r="E30" s="13">
        <v>80</v>
      </c>
      <c r="F30" s="13" t="s">
        <v>13</v>
      </c>
      <c r="G30" s="19">
        <v>5</v>
      </c>
      <c r="H30" s="15">
        <f t="shared" si="0"/>
        <v>400</v>
      </c>
      <c r="I30" s="70"/>
      <c r="J30" s="72"/>
    </row>
    <row r="31" spans="1:10">
      <c r="A31" s="10"/>
      <c r="B31" s="35" t="s">
        <v>65</v>
      </c>
      <c r="C31" s="13">
        <v>18</v>
      </c>
      <c r="D31" s="13" t="s">
        <v>66</v>
      </c>
      <c r="E31" s="13">
        <v>1</v>
      </c>
      <c r="F31" s="13" t="s">
        <v>13</v>
      </c>
      <c r="G31" s="14">
        <v>8</v>
      </c>
      <c r="H31" s="15">
        <f t="shared" si="0"/>
        <v>144</v>
      </c>
      <c r="I31" s="70" t="s">
        <v>23</v>
      </c>
      <c r="J31" s="83"/>
    </row>
    <row r="32" spans="1:10">
      <c r="A32" s="10"/>
      <c r="B32" s="35" t="s">
        <v>67</v>
      </c>
      <c r="C32" s="13">
        <v>1</v>
      </c>
      <c r="D32" s="13" t="s">
        <v>68</v>
      </c>
      <c r="E32" s="13">
        <v>250</v>
      </c>
      <c r="F32" s="13" t="s">
        <v>13</v>
      </c>
      <c r="G32" s="19">
        <v>5</v>
      </c>
      <c r="H32" s="15">
        <f t="shared" si="0"/>
        <v>1250</v>
      </c>
      <c r="I32" s="70" t="s">
        <v>18</v>
      </c>
      <c r="J32" s="71"/>
    </row>
    <row r="33" spans="1:10">
      <c r="A33" s="10"/>
      <c r="B33" s="35" t="s">
        <v>69</v>
      </c>
      <c r="C33" s="13">
        <v>20</v>
      </c>
      <c r="D33" s="13" t="s">
        <v>66</v>
      </c>
      <c r="E33" s="13">
        <v>1</v>
      </c>
      <c r="F33" s="13" t="s">
        <v>13</v>
      </c>
      <c r="G33" s="19">
        <v>8</v>
      </c>
      <c r="H33" s="15">
        <f t="shared" si="0"/>
        <v>160</v>
      </c>
      <c r="I33" s="70" t="s">
        <v>25</v>
      </c>
      <c r="J33" s="83"/>
    </row>
    <row r="34" spans="1:10">
      <c r="A34" s="10"/>
      <c r="B34" s="35" t="s">
        <v>70</v>
      </c>
      <c r="C34" s="13">
        <v>34</v>
      </c>
      <c r="D34" s="13" t="s">
        <v>66</v>
      </c>
      <c r="E34" s="13">
        <v>1</v>
      </c>
      <c r="F34" s="13" t="s">
        <v>13</v>
      </c>
      <c r="G34" s="19">
        <v>8</v>
      </c>
      <c r="H34" s="15">
        <f t="shared" si="0"/>
        <v>272</v>
      </c>
      <c r="I34" s="70" t="s">
        <v>29</v>
      </c>
      <c r="J34" s="83"/>
    </row>
    <row r="35" spans="1:10">
      <c r="A35" s="10"/>
      <c r="B35" s="36" t="s">
        <v>71</v>
      </c>
      <c r="C35" s="13">
        <v>400</v>
      </c>
      <c r="D35" s="13" t="s">
        <v>66</v>
      </c>
      <c r="E35" s="13">
        <v>1</v>
      </c>
      <c r="F35" s="13" t="s">
        <v>14</v>
      </c>
      <c r="G35" s="37">
        <v>5</v>
      </c>
      <c r="H35" s="15">
        <f t="shared" si="0"/>
        <v>2000</v>
      </c>
      <c r="I35" s="70" t="s">
        <v>15</v>
      </c>
      <c r="J35" s="72" t="s">
        <v>72</v>
      </c>
    </row>
    <row r="36" ht="33" spans="1:10">
      <c r="A36" s="10"/>
      <c r="B36" s="35" t="s">
        <v>73</v>
      </c>
      <c r="C36" s="13">
        <v>6</v>
      </c>
      <c r="D36" s="13" t="s">
        <v>13</v>
      </c>
      <c r="E36" s="13">
        <v>1</v>
      </c>
      <c r="F36" s="13" t="s">
        <v>74</v>
      </c>
      <c r="G36" s="19">
        <v>15</v>
      </c>
      <c r="H36" s="15">
        <f t="shared" si="0"/>
        <v>90</v>
      </c>
      <c r="I36" s="70" t="s">
        <v>15</v>
      </c>
      <c r="J36" s="84" t="s">
        <v>75</v>
      </c>
    </row>
    <row r="37" ht="33" spans="1:10">
      <c r="A37" s="10"/>
      <c r="B37" s="35" t="s">
        <v>76</v>
      </c>
      <c r="C37" s="13">
        <v>1</v>
      </c>
      <c r="D37" s="13" t="s">
        <v>13</v>
      </c>
      <c r="E37" s="13">
        <v>1</v>
      </c>
      <c r="F37" s="13" t="s">
        <v>74</v>
      </c>
      <c r="G37" s="19">
        <v>50</v>
      </c>
      <c r="H37" s="15">
        <f t="shared" si="0"/>
        <v>50</v>
      </c>
      <c r="I37" s="70" t="s">
        <v>15</v>
      </c>
      <c r="J37" s="84" t="s">
        <v>77</v>
      </c>
    </row>
    <row r="38" spans="1:10">
      <c r="A38" s="10"/>
      <c r="B38" s="35" t="s">
        <v>78</v>
      </c>
      <c r="C38" s="13">
        <v>3</v>
      </c>
      <c r="D38" s="13" t="s">
        <v>66</v>
      </c>
      <c r="E38" s="13">
        <v>11</v>
      </c>
      <c r="F38" s="13" t="s">
        <v>14</v>
      </c>
      <c r="G38" s="14">
        <v>30</v>
      </c>
      <c r="H38" s="15">
        <f t="shared" si="0"/>
        <v>990</v>
      </c>
      <c r="I38" s="70" t="s">
        <v>57</v>
      </c>
      <c r="J38" s="72"/>
    </row>
    <row r="39" ht="33" spans="1:10">
      <c r="A39" s="10"/>
      <c r="B39" s="35" t="s">
        <v>79</v>
      </c>
      <c r="C39" s="38">
        <v>6</v>
      </c>
      <c r="D39" s="13" t="s">
        <v>13</v>
      </c>
      <c r="E39" s="13">
        <v>11</v>
      </c>
      <c r="F39" s="13" t="s">
        <v>14</v>
      </c>
      <c r="G39" s="39">
        <v>35</v>
      </c>
      <c r="H39" s="15">
        <f t="shared" ref="H39:H59" si="1">C39*E39*G39</f>
        <v>2310</v>
      </c>
      <c r="I39" s="70" t="s">
        <v>57</v>
      </c>
      <c r="J39" s="71"/>
    </row>
    <row r="40" ht="33" spans="1:10">
      <c r="A40" s="10"/>
      <c r="B40" s="35" t="s">
        <v>80</v>
      </c>
      <c r="C40" s="18">
        <v>3</v>
      </c>
      <c r="D40" s="13" t="s">
        <v>13</v>
      </c>
      <c r="E40" s="13">
        <v>1</v>
      </c>
      <c r="F40" s="13" t="s">
        <v>44</v>
      </c>
      <c r="G40" s="37">
        <v>78</v>
      </c>
      <c r="H40" s="15">
        <f t="shared" si="1"/>
        <v>234</v>
      </c>
      <c r="I40" s="70" t="s">
        <v>27</v>
      </c>
      <c r="J40" s="71"/>
    </row>
    <row r="41" ht="33" spans="1:10">
      <c r="A41" s="10"/>
      <c r="B41" s="35" t="s">
        <v>81</v>
      </c>
      <c r="C41" s="18">
        <v>3</v>
      </c>
      <c r="D41" s="13" t="s">
        <v>13</v>
      </c>
      <c r="E41" s="13">
        <v>1</v>
      </c>
      <c r="F41" s="13" t="s">
        <v>44</v>
      </c>
      <c r="G41" s="37">
        <v>78</v>
      </c>
      <c r="H41" s="15">
        <f t="shared" si="1"/>
        <v>234</v>
      </c>
      <c r="I41" s="70" t="s">
        <v>25</v>
      </c>
      <c r="J41" s="71"/>
    </row>
    <row r="42" ht="33" spans="1:10">
      <c r="A42" s="10"/>
      <c r="B42" s="35" t="s">
        <v>82</v>
      </c>
      <c r="C42" s="18">
        <v>3</v>
      </c>
      <c r="D42" s="13" t="s">
        <v>13</v>
      </c>
      <c r="E42" s="13">
        <v>1</v>
      </c>
      <c r="F42" s="13" t="s">
        <v>44</v>
      </c>
      <c r="G42" s="37">
        <v>78</v>
      </c>
      <c r="H42" s="15">
        <f t="shared" si="1"/>
        <v>234</v>
      </c>
      <c r="I42" s="70" t="s">
        <v>29</v>
      </c>
      <c r="J42" s="71"/>
    </row>
    <row r="43" spans="1:10">
      <c r="A43" s="10"/>
      <c r="B43" s="35" t="s">
        <v>83</v>
      </c>
      <c r="C43" s="18">
        <v>3</v>
      </c>
      <c r="D43" s="13" t="s">
        <v>13</v>
      </c>
      <c r="E43" s="13">
        <v>1</v>
      </c>
      <c r="F43" s="13" t="s">
        <v>44</v>
      </c>
      <c r="G43" s="37">
        <v>78</v>
      </c>
      <c r="H43" s="15">
        <f t="shared" si="1"/>
        <v>234</v>
      </c>
      <c r="I43" s="70" t="s">
        <v>29</v>
      </c>
      <c r="J43" s="71"/>
    </row>
    <row r="44" spans="1:10">
      <c r="A44" s="10"/>
      <c r="B44" s="35" t="s">
        <v>84</v>
      </c>
      <c r="C44" s="13">
        <v>3</v>
      </c>
      <c r="D44" s="13" t="s">
        <v>13</v>
      </c>
      <c r="E44" s="13">
        <v>1</v>
      </c>
      <c r="F44" s="13" t="s">
        <v>44</v>
      </c>
      <c r="G44" s="39">
        <v>15</v>
      </c>
      <c r="H44" s="15">
        <f t="shared" si="1"/>
        <v>45</v>
      </c>
      <c r="I44" s="70" t="s">
        <v>29</v>
      </c>
      <c r="J44" s="71"/>
    </row>
    <row r="45" spans="1:10">
      <c r="A45" s="10"/>
      <c r="B45" s="35" t="s">
        <v>85</v>
      </c>
      <c r="C45" s="12">
        <v>3</v>
      </c>
      <c r="D45" s="13" t="s">
        <v>66</v>
      </c>
      <c r="E45" s="13">
        <v>1</v>
      </c>
      <c r="F45" s="13" t="s">
        <v>86</v>
      </c>
      <c r="G45" s="37">
        <v>15</v>
      </c>
      <c r="H45" s="15">
        <f t="shared" si="1"/>
        <v>45</v>
      </c>
      <c r="I45" s="70" t="s">
        <v>29</v>
      </c>
      <c r="J45" s="71"/>
    </row>
    <row r="46" spans="1:10">
      <c r="A46" s="10"/>
      <c r="B46" s="35" t="s">
        <v>87</v>
      </c>
      <c r="C46" s="12">
        <v>1</v>
      </c>
      <c r="D46" s="13" t="s">
        <v>13</v>
      </c>
      <c r="E46" s="13">
        <v>1</v>
      </c>
      <c r="F46" s="13" t="s">
        <v>86</v>
      </c>
      <c r="G46" s="37">
        <v>150</v>
      </c>
      <c r="H46" s="15">
        <f t="shared" si="1"/>
        <v>150</v>
      </c>
      <c r="I46" s="70" t="s">
        <v>29</v>
      </c>
      <c r="J46" s="71"/>
    </row>
    <row r="47" spans="1:10">
      <c r="A47" s="10" t="s">
        <v>88</v>
      </c>
      <c r="B47" s="35" t="s">
        <v>89</v>
      </c>
      <c r="C47" s="12">
        <v>23</v>
      </c>
      <c r="D47" s="13" t="s">
        <v>90</v>
      </c>
      <c r="E47" s="13">
        <v>10</v>
      </c>
      <c r="F47" s="13" t="s">
        <v>91</v>
      </c>
      <c r="G47" s="37">
        <v>30</v>
      </c>
      <c r="H47" s="15">
        <f t="shared" si="1"/>
        <v>6900</v>
      </c>
      <c r="I47" s="70" t="s">
        <v>57</v>
      </c>
      <c r="J47" s="85"/>
    </row>
    <row r="48" spans="1:10">
      <c r="A48" s="10"/>
      <c r="B48" s="40" t="s">
        <v>92</v>
      </c>
      <c r="C48" s="41">
        <v>2</v>
      </c>
      <c r="D48" s="13" t="s">
        <v>93</v>
      </c>
      <c r="E48" s="13">
        <v>1</v>
      </c>
      <c r="F48" s="13" t="s">
        <v>14</v>
      </c>
      <c r="G48" s="37">
        <v>24</v>
      </c>
      <c r="H48" s="15">
        <f t="shared" si="1"/>
        <v>48</v>
      </c>
      <c r="I48" s="70" t="s">
        <v>43</v>
      </c>
      <c r="J48" s="83"/>
    </row>
    <row r="49" spans="1:10">
      <c r="A49" s="10"/>
      <c r="B49" s="40" t="s">
        <v>94</v>
      </c>
      <c r="C49" s="41">
        <v>2</v>
      </c>
      <c r="D49" s="13" t="s">
        <v>93</v>
      </c>
      <c r="E49" s="13">
        <v>1</v>
      </c>
      <c r="F49" s="13" t="s">
        <v>14</v>
      </c>
      <c r="G49" s="37">
        <v>22</v>
      </c>
      <c r="H49" s="15">
        <f t="shared" si="1"/>
        <v>44</v>
      </c>
      <c r="I49" s="70" t="s">
        <v>43</v>
      </c>
      <c r="J49" s="83"/>
    </row>
    <row r="50" spans="1:10">
      <c r="A50" s="10"/>
      <c r="B50" s="40" t="s">
        <v>95</v>
      </c>
      <c r="C50" s="12">
        <v>3</v>
      </c>
      <c r="D50" s="13" t="s">
        <v>93</v>
      </c>
      <c r="E50" s="13">
        <v>1</v>
      </c>
      <c r="F50" s="13" t="s">
        <v>14</v>
      </c>
      <c r="G50" s="42">
        <v>20</v>
      </c>
      <c r="H50" s="15">
        <f t="shared" si="1"/>
        <v>60</v>
      </c>
      <c r="I50" s="70" t="s">
        <v>43</v>
      </c>
      <c r="J50" s="83"/>
    </row>
    <row r="51" spans="1:10">
      <c r="A51" s="10"/>
      <c r="B51" s="40" t="s">
        <v>96</v>
      </c>
      <c r="C51" s="12">
        <v>1</v>
      </c>
      <c r="D51" s="13" t="s">
        <v>97</v>
      </c>
      <c r="E51" s="13">
        <v>1</v>
      </c>
      <c r="F51" s="13" t="s">
        <v>14</v>
      </c>
      <c r="G51" s="42">
        <v>80</v>
      </c>
      <c r="H51" s="15">
        <f t="shared" si="1"/>
        <v>80</v>
      </c>
      <c r="I51" s="70" t="s">
        <v>43</v>
      </c>
      <c r="J51" s="83"/>
    </row>
    <row r="52" spans="1:10">
      <c r="A52" s="10"/>
      <c r="B52" s="40" t="s">
        <v>98</v>
      </c>
      <c r="C52" s="12">
        <v>5</v>
      </c>
      <c r="D52" s="13" t="s">
        <v>97</v>
      </c>
      <c r="E52" s="13">
        <v>1</v>
      </c>
      <c r="F52" s="13" t="s">
        <v>14</v>
      </c>
      <c r="G52" s="42">
        <v>43</v>
      </c>
      <c r="H52" s="15">
        <f t="shared" si="1"/>
        <v>215</v>
      </c>
      <c r="I52" s="70" t="s">
        <v>43</v>
      </c>
      <c r="J52" s="83"/>
    </row>
    <row r="53" spans="1:10">
      <c r="A53" s="10"/>
      <c r="B53" s="40" t="s">
        <v>99</v>
      </c>
      <c r="C53" s="41">
        <v>1</v>
      </c>
      <c r="D53" s="13" t="s">
        <v>100</v>
      </c>
      <c r="E53" s="13">
        <v>1</v>
      </c>
      <c r="F53" s="13" t="s">
        <v>14</v>
      </c>
      <c r="G53" s="37">
        <v>30</v>
      </c>
      <c r="H53" s="15">
        <f t="shared" si="1"/>
        <v>30</v>
      </c>
      <c r="I53" s="70" t="s">
        <v>43</v>
      </c>
      <c r="J53" s="83"/>
    </row>
    <row r="54" spans="1:10">
      <c r="A54" s="10"/>
      <c r="B54" s="40" t="s">
        <v>101</v>
      </c>
      <c r="C54" s="41">
        <v>1</v>
      </c>
      <c r="D54" s="13" t="s">
        <v>13</v>
      </c>
      <c r="E54" s="13">
        <v>1</v>
      </c>
      <c r="F54" s="13" t="s">
        <v>14</v>
      </c>
      <c r="G54" s="37">
        <v>55</v>
      </c>
      <c r="H54" s="43">
        <f t="shared" si="1"/>
        <v>55</v>
      </c>
      <c r="I54" s="86" t="s">
        <v>43</v>
      </c>
      <c r="J54" s="87"/>
    </row>
    <row r="55" spans="1:10">
      <c r="A55" s="10" t="s">
        <v>102</v>
      </c>
      <c r="B55" s="40" t="s">
        <v>103</v>
      </c>
      <c r="C55" s="13">
        <v>1</v>
      </c>
      <c r="D55" s="13" t="s">
        <v>41</v>
      </c>
      <c r="E55" s="13">
        <v>1</v>
      </c>
      <c r="F55" s="13" t="s">
        <v>14</v>
      </c>
      <c r="G55" s="44">
        <v>1000</v>
      </c>
      <c r="H55" s="45">
        <f t="shared" si="1"/>
        <v>1000</v>
      </c>
      <c r="I55" s="11" t="s">
        <v>43</v>
      </c>
      <c r="J55" s="88"/>
    </row>
    <row r="56" spans="1:10">
      <c r="A56" s="10"/>
      <c r="B56" s="35" t="s">
        <v>104</v>
      </c>
      <c r="C56" s="13">
        <v>1</v>
      </c>
      <c r="D56" s="13" t="s">
        <v>41</v>
      </c>
      <c r="E56" s="13">
        <v>6</v>
      </c>
      <c r="F56" s="13" t="s">
        <v>42</v>
      </c>
      <c r="G56" s="44">
        <v>500</v>
      </c>
      <c r="H56" s="45">
        <f t="shared" si="1"/>
        <v>3000</v>
      </c>
      <c r="I56" s="11" t="s">
        <v>105</v>
      </c>
      <c r="J56" s="89"/>
    </row>
    <row r="57" spans="1:10">
      <c r="A57" s="10"/>
      <c r="B57" s="35" t="s">
        <v>104</v>
      </c>
      <c r="C57" s="13">
        <v>2</v>
      </c>
      <c r="D57" s="13" t="s">
        <v>41</v>
      </c>
      <c r="E57" s="13">
        <v>3</v>
      </c>
      <c r="F57" s="13" t="s">
        <v>42</v>
      </c>
      <c r="G57" s="44">
        <v>500</v>
      </c>
      <c r="H57" s="45">
        <f t="shared" si="1"/>
        <v>3000</v>
      </c>
      <c r="I57" s="11" t="s">
        <v>106</v>
      </c>
      <c r="J57" s="89"/>
    </row>
    <row r="58" spans="1:10">
      <c r="A58" s="10"/>
      <c r="B58" s="36" t="s">
        <v>107</v>
      </c>
      <c r="C58" s="13">
        <v>1</v>
      </c>
      <c r="D58" s="13" t="s">
        <v>41</v>
      </c>
      <c r="E58" s="13">
        <v>1</v>
      </c>
      <c r="F58" s="13" t="s">
        <v>14</v>
      </c>
      <c r="G58" s="46">
        <v>5000</v>
      </c>
      <c r="H58" s="45">
        <f t="shared" si="1"/>
        <v>5000</v>
      </c>
      <c r="I58" s="11" t="s">
        <v>108</v>
      </c>
      <c r="J58" s="88" t="s">
        <v>109</v>
      </c>
    </row>
    <row r="59" spans="1:10">
      <c r="A59" s="47"/>
      <c r="B59" s="48" t="s">
        <v>110</v>
      </c>
      <c r="C59" s="49"/>
      <c r="D59" s="49"/>
      <c r="E59" s="49"/>
      <c r="F59" s="49"/>
      <c r="G59" s="50"/>
      <c r="H59" s="51">
        <f>SUM(H4:H58)</f>
        <v>119574</v>
      </c>
      <c r="I59" s="90"/>
      <c r="J59" s="91"/>
    </row>
    <row r="60" spans="1:10">
      <c r="A60" s="52" t="s">
        <v>111</v>
      </c>
      <c r="B60" s="53"/>
      <c r="C60" s="49"/>
      <c r="D60" s="49"/>
      <c r="E60" s="49"/>
      <c r="F60" s="49"/>
      <c r="G60" s="50"/>
      <c r="H60" s="54">
        <f>H59</f>
        <v>119574</v>
      </c>
      <c r="I60" s="92"/>
      <c r="J60" s="93"/>
    </row>
    <row r="61" spans="1:10">
      <c r="A61" s="55" t="s">
        <v>112</v>
      </c>
      <c r="B61" s="56">
        <v>0.08</v>
      </c>
      <c r="C61" s="57"/>
      <c r="D61" s="57"/>
      <c r="E61" s="57"/>
      <c r="F61" s="57"/>
      <c r="G61" s="58"/>
      <c r="H61" s="59">
        <f>H60*8%</f>
        <v>9565.92</v>
      </c>
      <c r="I61" s="92"/>
      <c r="J61" s="93"/>
    </row>
    <row r="62" spans="1:10">
      <c r="A62" s="55" t="s">
        <v>113</v>
      </c>
      <c r="B62" s="56">
        <v>0.06</v>
      </c>
      <c r="C62" s="57"/>
      <c r="D62" s="57"/>
      <c r="E62" s="57"/>
      <c r="F62" s="57"/>
      <c r="G62" s="58"/>
      <c r="H62" s="59">
        <f>(H60+H61)*6%</f>
        <v>7748.3952</v>
      </c>
      <c r="I62" s="92"/>
      <c r="J62" s="93"/>
    </row>
    <row r="63" spans="1:10">
      <c r="A63" s="60" t="s">
        <v>114</v>
      </c>
      <c r="B63" s="53"/>
      <c r="C63" s="49"/>
      <c r="D63" s="49"/>
      <c r="E63" s="49"/>
      <c r="F63" s="49"/>
      <c r="G63" s="50"/>
      <c r="H63" s="61">
        <f>H60+H61+H62</f>
        <v>136888.3152</v>
      </c>
      <c r="I63" s="92"/>
      <c r="J63" s="93"/>
    </row>
    <row r="64" spans="1:10">
      <c r="A64" s="62"/>
      <c r="B64" s="63"/>
      <c r="C64" s="64"/>
      <c r="D64" s="64"/>
      <c r="E64" s="64"/>
      <c r="F64" s="65"/>
      <c r="G64" s="66"/>
      <c r="H64" s="67"/>
      <c r="I64" s="94"/>
      <c r="J64" s="95"/>
    </row>
    <row r="65" spans="1:10">
      <c r="A65" s="62"/>
      <c r="B65" s="63"/>
      <c r="C65" s="64"/>
      <c r="D65" s="64"/>
      <c r="E65" s="64"/>
      <c r="F65" s="65"/>
      <c r="G65" s="66"/>
      <c r="H65" s="67"/>
      <c r="I65" s="94"/>
      <c r="J65" s="95"/>
    </row>
    <row r="66" ht="14.5" spans="1:10">
      <c r="A66" s="95"/>
      <c r="B66" s="96"/>
      <c r="C66" s="95"/>
      <c r="D66" s="95"/>
      <c r="E66" s="95"/>
      <c r="F66" s="95"/>
      <c r="G66" s="97"/>
      <c r="H66" s="98"/>
      <c r="I66" s="94"/>
      <c r="J66" s="95"/>
    </row>
    <row r="67" spans="1:10">
      <c r="A67" s="99"/>
      <c r="B67" s="100"/>
      <c r="C67" s="99"/>
      <c r="D67" s="99"/>
      <c r="E67" s="99"/>
      <c r="F67" s="99"/>
      <c r="G67" s="101"/>
      <c r="H67" s="102"/>
      <c r="I67" s="108"/>
      <c r="J67" s="99"/>
    </row>
    <row r="68" spans="1:10">
      <c r="A68" s="103"/>
      <c r="B68" s="104"/>
      <c r="C68" s="99"/>
      <c r="D68" s="99"/>
      <c r="E68" s="99"/>
      <c r="F68" s="99"/>
      <c r="G68" s="99"/>
      <c r="H68" s="105"/>
      <c r="I68" s="108"/>
      <c r="J68" s="99"/>
    </row>
    <row r="69" spans="1:10">
      <c r="A69" s="103"/>
      <c r="B69" s="104"/>
      <c r="C69" s="99"/>
      <c r="D69" s="99"/>
      <c r="E69" s="99"/>
      <c r="F69" s="99"/>
      <c r="G69" s="99"/>
      <c r="H69" s="105"/>
      <c r="I69" s="108"/>
      <c r="J69" s="99"/>
    </row>
    <row r="70" spans="1:10">
      <c r="A70" s="103"/>
      <c r="B70" s="104"/>
      <c r="C70" s="99"/>
      <c r="D70" s="99"/>
      <c r="E70" s="99"/>
      <c r="F70" s="99"/>
      <c r="G70" s="99"/>
      <c r="H70" s="105"/>
      <c r="I70" s="108"/>
      <c r="J70" s="99"/>
    </row>
    <row r="71" spans="1:10">
      <c r="A71" s="103"/>
      <c r="B71" s="104"/>
      <c r="C71" s="99"/>
      <c r="D71" s="99"/>
      <c r="E71" s="99"/>
      <c r="F71" s="99"/>
      <c r="G71" s="99"/>
      <c r="H71" s="105"/>
      <c r="I71" s="108"/>
      <c r="J71" s="99"/>
    </row>
    <row r="72" spans="1:10">
      <c r="A72" s="99"/>
      <c r="B72" s="104"/>
      <c r="C72" s="99"/>
      <c r="D72" s="99"/>
      <c r="E72" s="99"/>
      <c r="F72" s="99"/>
      <c r="G72" s="99"/>
      <c r="H72" s="105"/>
      <c r="I72" s="108"/>
      <c r="J72" s="99"/>
    </row>
    <row r="73" spans="1:10">
      <c r="A73" s="103"/>
      <c r="B73" s="106"/>
      <c r="C73" s="95"/>
      <c r="D73" s="95"/>
      <c r="E73" s="95"/>
      <c r="F73" s="95"/>
      <c r="G73" s="95"/>
      <c r="H73" s="107"/>
      <c r="I73" s="94"/>
      <c r="J73" s="95"/>
    </row>
    <row r="74" spans="9:9">
      <c r="I74" s="109"/>
    </row>
    <row r="75" spans="9:9">
      <c r="I75" s="109"/>
    </row>
    <row r="76" spans="9:9">
      <c r="I76" s="109"/>
    </row>
    <row r="77" spans="9:9">
      <c r="I77" s="109"/>
    </row>
    <row r="78" spans="9:9">
      <c r="I78" s="109"/>
    </row>
    <row r="79" spans="9:9">
      <c r="I79" s="109"/>
    </row>
    <row r="80" spans="9:9">
      <c r="I80" s="109"/>
    </row>
    <row r="81" spans="9:9">
      <c r="I81" s="109"/>
    </row>
    <row r="82" spans="9:9">
      <c r="I82" s="109"/>
    </row>
    <row r="83" spans="9:9">
      <c r="I83" s="109"/>
    </row>
    <row r="84" spans="9:9">
      <c r="I84" s="109"/>
    </row>
    <row r="85" spans="9:9">
      <c r="I85" s="109"/>
    </row>
    <row r="86" spans="9:9">
      <c r="I86" s="109"/>
    </row>
    <row r="87" spans="9:9">
      <c r="I87" s="109"/>
    </row>
    <row r="88" spans="9:9">
      <c r="I88" s="109"/>
    </row>
    <row r="89" spans="9:9">
      <c r="I89" s="109"/>
    </row>
    <row r="90" spans="9:9">
      <c r="I90" s="109"/>
    </row>
    <row r="91" spans="9:9">
      <c r="I91" s="109"/>
    </row>
    <row r="92" spans="9:9">
      <c r="I92" s="109"/>
    </row>
    <row r="93" spans="9:9">
      <c r="I93" s="109"/>
    </row>
    <row r="94" spans="9:9">
      <c r="I94" s="109"/>
    </row>
    <row r="95" spans="9:9">
      <c r="I95" s="109"/>
    </row>
    <row r="96" spans="9:9">
      <c r="I96" s="109"/>
    </row>
    <row r="97" spans="9:9">
      <c r="I97" s="109"/>
    </row>
    <row r="98" spans="9:9">
      <c r="I98" s="109"/>
    </row>
    <row r="99" spans="9:9">
      <c r="I99" s="109"/>
    </row>
    <row r="100" spans="9:9">
      <c r="I100" s="109"/>
    </row>
    <row r="101" spans="9:9">
      <c r="I101" s="109"/>
    </row>
    <row r="102" spans="9:9">
      <c r="I102" s="109"/>
    </row>
    <row r="103" spans="9:9">
      <c r="I103" s="109"/>
    </row>
    <row r="104" spans="9:9">
      <c r="I104" s="109"/>
    </row>
    <row r="105" spans="9:9">
      <c r="I105" s="109"/>
    </row>
    <row r="106" spans="9:9">
      <c r="I106" s="109"/>
    </row>
    <row r="107" spans="9:9">
      <c r="I107" s="109"/>
    </row>
    <row r="108" spans="9:9">
      <c r="I108" s="109"/>
    </row>
    <row r="109" spans="9:9">
      <c r="I109" s="109"/>
    </row>
    <row r="110" spans="9:9">
      <c r="I110" s="109"/>
    </row>
    <row r="111" spans="9:9">
      <c r="I111" s="109"/>
    </row>
    <row r="112" spans="9:9">
      <c r="I112" s="109"/>
    </row>
    <row r="113" spans="9:9">
      <c r="I113" s="109"/>
    </row>
    <row r="114" spans="9:9">
      <c r="I114" s="109"/>
    </row>
    <row r="115" spans="9:9">
      <c r="I115" s="109"/>
    </row>
    <row r="116" spans="9:9">
      <c r="I116" s="109"/>
    </row>
    <row r="117" spans="9:9">
      <c r="I117" s="109"/>
    </row>
    <row r="118" spans="9:9">
      <c r="I118" s="109"/>
    </row>
    <row r="119" spans="9:9">
      <c r="I119" s="109"/>
    </row>
    <row r="120" spans="9:9">
      <c r="I120" s="109"/>
    </row>
    <row r="121" spans="9:9">
      <c r="I121" s="109"/>
    </row>
    <row r="122" spans="9:9">
      <c r="I122" s="109"/>
    </row>
    <row r="123" spans="9:9">
      <c r="I123" s="109"/>
    </row>
    <row r="124" spans="9:9">
      <c r="I124" s="109"/>
    </row>
    <row r="125" spans="9:9">
      <c r="I125" s="109"/>
    </row>
    <row r="126" spans="9:9">
      <c r="I126" s="109"/>
    </row>
    <row r="127" spans="9:9">
      <c r="I127" s="109"/>
    </row>
    <row r="128" spans="9:9">
      <c r="I128" s="109"/>
    </row>
    <row r="129" spans="9:9">
      <c r="I129" s="109"/>
    </row>
    <row r="130" spans="9:9">
      <c r="I130" s="109"/>
    </row>
    <row r="131" spans="9:9">
      <c r="I131" s="109"/>
    </row>
    <row r="132" spans="9:9">
      <c r="I132" s="109"/>
    </row>
    <row r="133" spans="9:9">
      <c r="I133" s="109"/>
    </row>
    <row r="134" spans="9:9">
      <c r="I134" s="109"/>
    </row>
    <row r="135" spans="9:9">
      <c r="I135" s="109"/>
    </row>
    <row r="136" spans="9:9">
      <c r="I136" s="109"/>
    </row>
    <row r="137" spans="9:9">
      <c r="I137" s="109"/>
    </row>
    <row r="138" spans="9:9">
      <c r="I138" s="109"/>
    </row>
    <row r="139" spans="9:9">
      <c r="I139" s="109"/>
    </row>
    <row r="140" spans="9:9">
      <c r="I140" s="109"/>
    </row>
    <row r="141" spans="9:9">
      <c r="I141" s="109"/>
    </row>
    <row r="142" spans="9:9">
      <c r="I142" s="109"/>
    </row>
    <row r="143" spans="9:9">
      <c r="I143" s="109"/>
    </row>
    <row r="144" spans="9:9">
      <c r="I144" s="109"/>
    </row>
    <row r="145" spans="9:9">
      <c r="I145" s="109"/>
    </row>
    <row r="146" spans="9:9">
      <c r="I146" s="109"/>
    </row>
    <row r="147" spans="9:9">
      <c r="I147" s="109"/>
    </row>
    <row r="148" spans="9:9">
      <c r="I148" s="109"/>
    </row>
    <row r="149" spans="9:9">
      <c r="I149" s="109"/>
    </row>
    <row r="150" spans="9:9">
      <c r="I150" s="109"/>
    </row>
    <row r="151" spans="9:9">
      <c r="I151" s="109"/>
    </row>
    <row r="152" spans="9:9">
      <c r="I152" s="109"/>
    </row>
    <row r="153" spans="9:9">
      <c r="I153" s="109"/>
    </row>
    <row r="154" spans="9:9">
      <c r="I154" s="109"/>
    </row>
    <row r="155" spans="9:9">
      <c r="I155" s="109"/>
    </row>
    <row r="156" spans="9:9">
      <c r="I156" s="109"/>
    </row>
    <row r="157" spans="9:9">
      <c r="I157" s="109"/>
    </row>
    <row r="158" spans="9:9">
      <c r="I158" s="109"/>
    </row>
    <row r="159" spans="9:9">
      <c r="I159" s="109"/>
    </row>
    <row r="160" spans="9:9">
      <c r="I160" s="109"/>
    </row>
    <row r="161" spans="9:9">
      <c r="I161" s="109"/>
    </row>
    <row r="162" spans="9:9">
      <c r="I162" s="109"/>
    </row>
    <row r="163" spans="9:9">
      <c r="I163" s="109"/>
    </row>
    <row r="164" spans="9:9">
      <c r="I164" s="109"/>
    </row>
    <row r="165" spans="9:9">
      <c r="I165" s="109"/>
    </row>
    <row r="166" spans="9:9">
      <c r="I166" s="109"/>
    </row>
    <row r="167" spans="9:9">
      <c r="I167" s="109"/>
    </row>
    <row r="168" spans="9:9">
      <c r="I168" s="109"/>
    </row>
    <row r="169" spans="9:9">
      <c r="I169" s="109"/>
    </row>
    <row r="170" spans="9:9">
      <c r="I170" s="109"/>
    </row>
    <row r="171" spans="9:9">
      <c r="I171" s="109"/>
    </row>
    <row r="172" spans="9:9">
      <c r="I172" s="109"/>
    </row>
    <row r="173" spans="9:9">
      <c r="I173" s="109"/>
    </row>
    <row r="174" spans="9:9">
      <c r="I174" s="109"/>
    </row>
    <row r="175" spans="9:9">
      <c r="I175" s="109"/>
    </row>
    <row r="176" spans="9:9">
      <c r="I176" s="109"/>
    </row>
    <row r="177" spans="9:9">
      <c r="I177" s="109"/>
    </row>
    <row r="178" spans="9:9">
      <c r="I178" s="109"/>
    </row>
    <row r="179" spans="9:9">
      <c r="I179" s="109"/>
    </row>
    <row r="180" spans="9:9">
      <c r="I180" s="109"/>
    </row>
    <row r="181" spans="9:9">
      <c r="I181" s="109"/>
    </row>
    <row r="182" spans="9:9">
      <c r="I182" s="109"/>
    </row>
    <row r="183" spans="9:9">
      <c r="I183" s="109"/>
    </row>
    <row r="184" spans="9:9">
      <c r="I184" s="109"/>
    </row>
    <row r="185" spans="9:9">
      <c r="I185" s="109"/>
    </row>
    <row r="186" spans="9:9">
      <c r="I186" s="109"/>
    </row>
    <row r="187" spans="9:9">
      <c r="I187" s="109"/>
    </row>
    <row r="188" spans="9:9">
      <c r="I188" s="109"/>
    </row>
    <row r="189" spans="9:9">
      <c r="I189" s="109"/>
    </row>
    <row r="190" spans="9:9">
      <c r="I190" s="109"/>
    </row>
    <row r="191" spans="9:9">
      <c r="I191" s="109"/>
    </row>
    <row r="192" spans="9:9">
      <c r="I192" s="109"/>
    </row>
    <row r="193" spans="9:9">
      <c r="I193" s="109"/>
    </row>
    <row r="194" spans="9:9">
      <c r="I194" s="109"/>
    </row>
    <row r="195" spans="9:9">
      <c r="I195" s="109"/>
    </row>
    <row r="196" spans="9:9">
      <c r="I196" s="109"/>
    </row>
    <row r="197" spans="9:9">
      <c r="I197" s="109"/>
    </row>
    <row r="198" spans="9:9">
      <c r="I198" s="109"/>
    </row>
    <row r="199" spans="9:9">
      <c r="I199" s="109"/>
    </row>
    <row r="200" spans="9:9">
      <c r="I200" s="109"/>
    </row>
    <row r="201" spans="9:9">
      <c r="I201" s="109"/>
    </row>
    <row r="202" spans="9:9">
      <c r="I202" s="109"/>
    </row>
    <row r="203" spans="9:9">
      <c r="I203" s="109"/>
    </row>
    <row r="204" spans="9:9">
      <c r="I204" s="109"/>
    </row>
    <row r="205" spans="9:9">
      <c r="I205" s="109"/>
    </row>
    <row r="206" spans="9:9">
      <c r="I206" s="109"/>
    </row>
    <row r="207" spans="9:9">
      <c r="I207" s="109"/>
    </row>
    <row r="208" spans="9:9">
      <c r="I208" s="109"/>
    </row>
    <row r="209" spans="9:9">
      <c r="I209" s="109"/>
    </row>
    <row r="210" spans="9:9">
      <c r="I210" s="109"/>
    </row>
    <row r="211" spans="9:9">
      <c r="I211" s="109"/>
    </row>
    <row r="212" spans="9:9">
      <c r="I212" s="109"/>
    </row>
    <row r="213" spans="9:9">
      <c r="I213" s="109"/>
    </row>
    <row r="214" spans="9:9">
      <c r="I214" s="109"/>
    </row>
    <row r="215" spans="9:9">
      <c r="I215" s="109"/>
    </row>
    <row r="216" spans="9:9">
      <c r="I216" s="109"/>
    </row>
    <row r="217" spans="9:9">
      <c r="I217" s="109"/>
    </row>
    <row r="218" spans="9:9">
      <c r="I218" s="109"/>
    </row>
    <row r="219" spans="9:9">
      <c r="I219" s="109"/>
    </row>
    <row r="220" spans="9:9">
      <c r="I220" s="109"/>
    </row>
    <row r="221" spans="9:9">
      <c r="I221" s="109"/>
    </row>
    <row r="222" spans="9:9">
      <c r="I222" s="109"/>
    </row>
    <row r="223" spans="9:9">
      <c r="I223" s="109"/>
    </row>
    <row r="224" spans="9:9">
      <c r="I224" s="109"/>
    </row>
  </sheetData>
  <mergeCells count="12">
    <mergeCell ref="B59:G59"/>
    <mergeCell ref="A60:G60"/>
    <mergeCell ref="B61:G61"/>
    <mergeCell ref="B62:G62"/>
    <mergeCell ref="A63:G63"/>
    <mergeCell ref="A4:A23"/>
    <mergeCell ref="A24:A46"/>
    <mergeCell ref="A47:A54"/>
    <mergeCell ref="A55:A58"/>
    <mergeCell ref="B19:B21"/>
    <mergeCell ref="B22:B23"/>
    <mergeCell ref="A1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Car_sir</cp:lastModifiedBy>
  <dcterms:created xsi:type="dcterms:W3CDTF">2022-07-29T11:28:00Z</dcterms:created>
  <dcterms:modified xsi:type="dcterms:W3CDTF">2022-10-25T07:59:06Z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A6512711DD684C6092402694FEE1103E</vt:lpwstr>
  </property>
  <property fmtid="{D5CDD505-2E9C-101B-9397-08002B2CF9AE}" pid="3" name="KSOProductBuildVer">
    <vt:lpwstr>2052-11.1.0.12598</vt:lpwstr>
  </property>
</Properties>
</file>