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<sst xmlns="http://schemas.openxmlformats.org/spreadsheetml/2006/main" count="133" uniqueCount="101">
  <si>
    <t>【借款报销单】</t>
  </si>
  <si>
    <t>团号：
HMEA-240909-ZJT854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</si>
  <si>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</si>
  <si>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</si>
  <si>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</si>
  <si>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</si>
  <si>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</si>
  <si>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</si>
  <si>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</si>
  <si>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</si>
  <si>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</si>
  <si>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</si>
  <si>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</si>
  <si>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</si>
  <si>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</si>
  <si>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</si>
  <si>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</si>
  <si>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</si>
  <si>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</si>
  <si>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</si>
  <si>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</si>
  <si>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</si>
  <si>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</si>
  <si>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</si>
  <si>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</si>
  <si>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</si>
  <si>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</si>
  <si>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</si>
  <si>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</si>
  <si>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</si>
  <si>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</si>
  <si>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</si>
  <si>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</si>
  <si>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</si>
  <si>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</si>
  <si>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</si>
  <si>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</si>
  <si>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</si>
  <si>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</si>
  <si>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</si>
  <si>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</si>
  <si>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</si>
  <si>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r>
      <rPr>
        <sz val="11"/>
        <color theme="1"/>
        <rFont val="宋体"/>
        <charset val="134"/>
        <scheme val="minor"/>
      </rPr>
      <t xml:space="preserve">爱尔兰 </t>
    </r>
    <r>
      <rPr>
        <b/>
        <sz val="11"/>
        <color rgb="FFFF0000"/>
        <rFont val="宋体"/>
        <charset val="134"/>
        <scheme val="minor"/>
      </rPr>
      <t xml:space="preserve"> 差一个785</t>
    </r>
  </si>
  <si>
    <t>打印</t>
  </si>
  <si>
    <t>澳大利亚，信用卡刷卡记录</t>
  </si>
  <si>
    <r>
      <rPr>
        <sz val="11"/>
        <color theme="1"/>
        <rFont val="宋体"/>
        <charset val="134"/>
        <scheme val="minor"/>
      </rPr>
      <t>巴西，</t>
    </r>
    <r>
      <rPr>
        <b/>
        <sz val="11"/>
        <color rgb="FFFF0000"/>
        <rFont val="宋体"/>
        <charset val="134"/>
        <scheme val="minor"/>
      </rPr>
      <t>差3人原件</t>
    </r>
  </si>
  <si>
    <t>原件</t>
  </si>
  <si>
    <t>比利时</t>
  </si>
  <si>
    <t>德国</t>
  </si>
  <si>
    <t>法国</t>
  </si>
  <si>
    <t>加拿大，信用卡刷卡记录</t>
  </si>
  <si>
    <t>美国</t>
  </si>
  <si>
    <t>葡萄牙</t>
  </si>
  <si>
    <t>西班牙</t>
  </si>
  <si>
    <r>
      <rPr>
        <sz val="11"/>
        <color theme="1"/>
        <rFont val="宋体"/>
        <charset val="134"/>
        <scheme val="minor"/>
      </rPr>
      <t>意大利，</t>
    </r>
    <r>
      <rPr>
        <b/>
        <sz val="11"/>
        <color rgb="FFFF0000"/>
        <rFont val="宋体"/>
        <charset val="134"/>
        <scheme val="minor"/>
      </rPr>
      <t>少1人丢失</t>
    </r>
  </si>
  <si>
    <t>原件+补票1人</t>
  </si>
  <si>
    <t>英国</t>
  </si>
  <si>
    <t>越南，刷卡记录</t>
  </si>
  <si>
    <t>印尼，刷卡记录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</si>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</sst>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2" borderId="15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5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0" fillId="0" borderId="10" xfId="0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7" fillId="8" borderId="11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9" borderId="9" xfId="0" applyFont="1" applyFill="1" applyBorder="1">
      <alignment vertical="center"/>
    </xf>
    <xf numFmtId="0" fontId="1" fillId="9" borderId="10" xfId="0" applyFont="1" applyFill="1" applyBorder="1">
      <alignment vertical="center"/>
    </xf>
    <xf numFmtId="0" fontId="0" fillId="9" borderId="10" xfId="0" applyFill="1" applyBorder="1">
      <alignment vertical="center"/>
    </xf>
    <xf numFmtId="0" fontId="7" fillId="9" borderId="11" xfId="0" applyFont="1" applyFill="1" applyBorder="1">
      <alignment vertical="center"/>
    </xf>
    <xf numFmtId="0" fontId="10" fillId="0" borderId="8" xfId="0" applyFont="1" applyBorder="1">
      <alignment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  <xf numFmtId="179" fontId="9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M69"/>
  <sheetViews>
    <sheetView tabSelected="1" topLeftCell="A48" workbookViewId="0">
      <selection activeCell="L59" sqref="L59"/>
    </sheetView>
  </sheetViews>
  <sheetFormatPr defaultColWidth="9" defaultRowHeight="21" customHeight="1"/>
  <cols>
    <col min="1" max="1" width="9" style="46"/>
    <col min="2" max="2" width="16.7777777777778" customWidth="1"/>
    <col min="3" max="3" width="9" style="47"/>
    <col min="6" max="6" width="14.6666666666667" customWidth="1"/>
    <col min="7" max="7" width="10.7777777777778"/>
    <col min="8" max="8" width="13.6666666666667" customWidth="1"/>
    <col min="9" max="9" width="24.8888888888889" customWidth="1"/>
    <col min="10" max="10" width="14.6666666666667" customWidth="1"/>
    <col min="11" max="11" width="39.4444444444444" customWidth="1"/>
  </cols>
  <sheetData>
    <row r="2" customHeight="1" spans="3:13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  <c r="M2" s="70"/>
    </row>
    <row r="4" customHeight="1" spans="8:11">
      <c r="H4" s="48" t="s">
        <v>1</v>
      </c>
      <c r="I4" s="71"/>
      <c r="J4" s="71"/>
      <c r="K4" s="71" t="s">
        <v>2</v>
      </c>
    </row>
    <row r="5" customHeight="1" spans="8:11">
      <c r="H5" s="49"/>
      <c r="I5" s="49"/>
      <c r="J5" s="49"/>
      <c r="K5" s="49"/>
    </row>
    <row r="6" customHeight="1" spans="1:11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3"/>
      <c r="K6" s="51" t="s">
        <v>7</v>
      </c>
    </row>
    <row r="7" customHeight="1" spans="1:11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3"/>
      <c r="K7" s="51"/>
    </row>
    <row r="8" customHeight="1" spans="1:11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59" si="0">F8+G8</f>
        <v>0</v>
      </c>
      <c r="I8" s="72"/>
      <c r="J8" s="73"/>
      <c r="K8" s="74" t="s">
        <v>16</v>
      </c>
    </row>
    <row r="9" customHeight="1" spans="1:11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2"/>
      <c r="J9" s="75"/>
      <c r="K9" s="76"/>
    </row>
    <row r="10" customHeight="1" spans="1:11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2"/>
      <c r="J10" s="75"/>
      <c r="K10" s="76"/>
    </row>
    <row r="11" customHeight="1" spans="1:11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2"/>
      <c r="J11" s="75"/>
      <c r="K11" s="76"/>
    </row>
    <row r="12" customHeight="1" spans="1:11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2"/>
      <c r="J12" s="75"/>
      <c r="K12" s="76"/>
    </row>
    <row r="13" s="45" customFormat="1" customHeight="1" spans="1:11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77"/>
      <c r="J13" s="78"/>
      <c r="K13" s="79"/>
    </row>
    <row r="14" customHeight="1" spans="1:11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72"/>
      <c r="J14" s="73"/>
      <c r="K14" s="74" t="s">
        <v>19</v>
      </c>
    </row>
    <row r="15" customHeight="1" spans="1:11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72"/>
      <c r="J15" s="75"/>
      <c r="K15" s="76"/>
    </row>
    <row r="16" s="45" customFormat="1" customHeight="1" spans="1:11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77"/>
      <c r="J16" s="78"/>
      <c r="K16" s="79"/>
    </row>
    <row r="17" customHeight="1" spans="1:11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72"/>
      <c r="J17" s="73"/>
      <c r="K17" s="80" t="s">
        <v>22</v>
      </c>
    </row>
    <row r="18" customHeight="1" spans="1:11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2"/>
      <c r="J18" s="75"/>
      <c r="K18" s="81"/>
    </row>
    <row r="19" customHeight="1" spans="1:11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2"/>
      <c r="J19" s="75"/>
      <c r="K19" s="81"/>
    </row>
    <row r="20" customHeight="1" spans="1:11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2"/>
      <c r="J20" s="75"/>
      <c r="K20" s="81"/>
    </row>
    <row r="21" s="45" customFormat="1" customHeight="1" spans="1:11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77"/>
      <c r="J21" s="78"/>
      <c r="K21" s="82"/>
    </row>
    <row r="22" customHeight="1" spans="1:11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72"/>
      <c r="J22" s="73"/>
      <c r="K22" s="80" t="s">
        <v>25</v>
      </c>
    </row>
    <row r="23" customHeight="1" spans="1:11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2"/>
      <c r="J23" s="75"/>
      <c r="K23" s="81"/>
    </row>
    <row r="24" s="45" customFormat="1" customHeight="1" spans="1:11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77"/>
      <c r="J24" s="78"/>
      <c r="K24" s="82"/>
    </row>
    <row r="25" customHeight="1" spans="1:11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72"/>
      <c r="J25" s="73"/>
      <c r="K25" s="74" t="s">
        <v>28</v>
      </c>
    </row>
    <row r="26" customHeight="1" spans="1:11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72"/>
      <c r="J26" s="75"/>
      <c r="K26" s="76"/>
    </row>
    <row r="27" s="45" customFormat="1" customHeight="1" spans="1:11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77"/>
      <c r="J27" s="78"/>
      <c r="K27" s="79"/>
    </row>
    <row r="28" customHeight="1" spans="1:11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72"/>
      <c r="J28" s="73"/>
      <c r="K28" s="74" t="s">
        <v>31</v>
      </c>
    </row>
    <row r="29" customHeight="1" spans="1:11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2"/>
      <c r="J29" s="75"/>
      <c r="K29" s="81"/>
    </row>
    <row r="30" customHeight="1" spans="1:11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2"/>
      <c r="J30" s="75"/>
      <c r="K30" s="81"/>
    </row>
    <row r="31" customHeight="1" spans="1:11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2"/>
      <c r="J31" s="75"/>
      <c r="K31" s="81"/>
    </row>
    <row r="32" s="45" customFormat="1" customHeight="1" spans="1:11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77"/>
      <c r="J32" s="78"/>
      <c r="K32" s="82"/>
    </row>
    <row r="33" customHeight="1" spans="1:11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72"/>
      <c r="J33" s="73"/>
      <c r="K33" s="83"/>
    </row>
    <row r="34" customHeight="1" spans="1:11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2"/>
      <c r="J34" s="75"/>
      <c r="K34" s="84"/>
    </row>
    <row r="35" customHeight="1" spans="1:11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2"/>
      <c r="J35" s="75"/>
      <c r="K35" s="84"/>
    </row>
    <row r="36" customHeight="1" spans="1:11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2"/>
      <c r="J36" s="75"/>
      <c r="K36" s="84"/>
    </row>
    <row r="37" s="45" customFormat="1" customHeight="1" spans="1:11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77"/>
      <c r="J37" s="78"/>
      <c r="K37" s="85"/>
    </row>
    <row r="38" customHeight="1" spans="1:11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72"/>
      <c r="J38" s="73"/>
      <c r="K38" s="80" t="s">
        <v>36</v>
      </c>
    </row>
    <row r="39" customHeight="1" spans="1:11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2"/>
      <c r="J39" s="75"/>
      <c r="K39" s="81"/>
    </row>
    <row r="40" s="45" customFormat="1" customHeight="1" spans="1:11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77"/>
      <c r="J40" s="78"/>
      <c r="K40" s="82"/>
    </row>
    <row r="41" customHeight="1" spans="1:11">
      <c r="A41" s="56">
        <v>9</v>
      </c>
      <c r="B41" s="57" t="s">
        <v>38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72"/>
      <c r="J41" s="73"/>
      <c r="K41" s="74" t="s">
        <v>39</v>
      </c>
    </row>
    <row r="42" customHeight="1" spans="1:11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2"/>
      <c r="J42" s="75"/>
      <c r="K42" s="76"/>
    </row>
    <row r="43" customHeight="1" spans="1:11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2"/>
      <c r="J43" s="75"/>
      <c r="K43" s="76"/>
    </row>
    <row r="44" s="45" customFormat="1" customHeight="1" spans="1:11">
      <c r="A44" s="60"/>
      <c r="B44" s="61" t="s">
        <v>40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77"/>
      <c r="J44" s="78"/>
      <c r="K44" s="79"/>
    </row>
    <row r="45" customHeight="1" spans="1:11">
      <c r="A45" s="63">
        <v>10</v>
      </c>
      <c r="B45" s="57" t="s">
        <v>41</v>
      </c>
      <c r="C45" s="58">
        <v>0</v>
      </c>
      <c r="D45" s="59"/>
      <c r="E45" s="58">
        <f t="shared" si="2"/>
        <v>0</v>
      </c>
      <c r="F45" s="58">
        <v>2355</v>
      </c>
      <c r="G45" s="58">
        <v>0</v>
      </c>
      <c r="H45" s="58">
        <f t="shared" si="0"/>
        <v>2355</v>
      </c>
      <c r="I45" s="86" t="s">
        <v>42</v>
      </c>
      <c r="J45" s="87" t="s">
        <v>43</v>
      </c>
      <c r="K45" s="83"/>
    </row>
    <row r="46" customHeight="1" spans="1:11">
      <c r="A46" s="69"/>
      <c r="B46" s="57"/>
      <c r="C46" s="58"/>
      <c r="D46" s="59"/>
      <c r="E46" s="58"/>
      <c r="F46" s="58">
        <v>68985</v>
      </c>
      <c r="G46" s="58">
        <v>0</v>
      </c>
      <c r="H46" s="58">
        <f t="shared" si="0"/>
        <v>68985</v>
      </c>
      <c r="I46" s="86" t="s">
        <v>44</v>
      </c>
      <c r="J46" s="88" t="s">
        <v>43</v>
      </c>
      <c r="K46" s="84"/>
    </row>
    <row r="47" customHeight="1" spans="1:11">
      <c r="A47" s="69"/>
      <c r="B47" s="57"/>
      <c r="C47" s="58"/>
      <c r="D47" s="59"/>
      <c r="E47" s="58"/>
      <c r="F47" s="58">
        <v>2760</v>
      </c>
      <c r="G47" s="58">
        <v>2760</v>
      </c>
      <c r="H47" s="58">
        <f t="shared" si="0"/>
        <v>5520</v>
      </c>
      <c r="I47" s="86" t="s">
        <v>45</v>
      </c>
      <c r="J47" s="88" t="s">
        <v>46</v>
      </c>
      <c r="K47" s="84"/>
    </row>
    <row r="48" customHeight="1" spans="1:11">
      <c r="A48" s="69"/>
      <c r="B48" s="57"/>
      <c r="C48" s="58"/>
      <c r="D48" s="59"/>
      <c r="E48" s="58"/>
      <c r="F48" s="58">
        <v>720</v>
      </c>
      <c r="G48" s="58">
        <v>0</v>
      </c>
      <c r="H48" s="58">
        <f t="shared" si="0"/>
        <v>720</v>
      </c>
      <c r="I48" s="86" t="s">
        <v>47</v>
      </c>
      <c r="J48" s="88" t="s">
        <v>46</v>
      </c>
      <c r="K48" s="84"/>
    </row>
    <row r="49" customHeight="1" spans="1:11">
      <c r="A49" s="69"/>
      <c r="B49" s="57"/>
      <c r="C49" s="58"/>
      <c r="D49" s="59"/>
      <c r="E49" s="58"/>
      <c r="F49" s="58">
        <v>2130</v>
      </c>
      <c r="G49" s="58">
        <v>0</v>
      </c>
      <c r="H49" s="58">
        <f t="shared" si="0"/>
        <v>2130</v>
      </c>
      <c r="I49" s="86" t="s">
        <v>48</v>
      </c>
      <c r="J49" s="88" t="s">
        <v>46</v>
      </c>
      <c r="K49" s="84"/>
    </row>
    <row r="50" customHeight="1" spans="1:11">
      <c r="A50" s="69"/>
      <c r="B50" s="57"/>
      <c r="C50" s="58"/>
      <c r="D50" s="59"/>
      <c r="E50" s="58"/>
      <c r="F50" s="58">
        <v>26790</v>
      </c>
      <c r="G50" s="58">
        <v>0</v>
      </c>
      <c r="H50" s="58">
        <f t="shared" si="0"/>
        <v>26790</v>
      </c>
      <c r="I50" s="86" t="s">
        <v>49</v>
      </c>
      <c r="J50" s="88" t="s">
        <v>46</v>
      </c>
      <c r="K50" s="84"/>
    </row>
    <row r="51" customHeight="1" spans="1:11">
      <c r="A51" s="69"/>
      <c r="B51" s="57"/>
      <c r="C51" s="58"/>
      <c r="D51" s="59"/>
      <c r="E51" s="58"/>
      <c r="F51" s="58">
        <v>29892.47</v>
      </c>
      <c r="G51" s="58">
        <v>0</v>
      </c>
      <c r="H51" s="58">
        <f t="shared" si="0"/>
        <v>29892.47</v>
      </c>
      <c r="I51" s="86" t="s">
        <v>50</v>
      </c>
      <c r="J51" s="88" t="s">
        <v>43</v>
      </c>
      <c r="K51" s="84"/>
    </row>
    <row r="52" customHeight="1" spans="1:11">
      <c r="A52" s="69"/>
      <c r="B52" s="57"/>
      <c r="C52" s="58"/>
      <c r="D52" s="59"/>
      <c r="E52" s="58"/>
      <c r="F52" s="58">
        <v>73500.5</v>
      </c>
      <c r="G52" s="58">
        <v>0</v>
      </c>
      <c r="H52" s="58">
        <f t="shared" si="0"/>
        <v>73500.5</v>
      </c>
      <c r="I52" s="86" t="s">
        <v>51</v>
      </c>
      <c r="J52" s="88" t="s">
        <v>43</v>
      </c>
      <c r="K52" s="84"/>
    </row>
    <row r="53" customHeight="1" spans="1:11">
      <c r="A53" s="69"/>
      <c r="B53" s="57"/>
      <c r="C53" s="58"/>
      <c r="D53" s="59"/>
      <c r="E53" s="58"/>
      <c r="F53" s="58">
        <v>712.73</v>
      </c>
      <c r="G53" s="58">
        <v>0</v>
      </c>
      <c r="H53" s="58">
        <f t="shared" si="0"/>
        <v>712.73</v>
      </c>
      <c r="I53" s="86" t="s">
        <v>52</v>
      </c>
      <c r="J53" s="88" t="s">
        <v>46</v>
      </c>
      <c r="K53" s="84"/>
    </row>
    <row r="54" customHeight="1" spans="1:11">
      <c r="A54" s="69"/>
      <c r="B54" s="57"/>
      <c r="C54" s="58"/>
      <c r="D54" s="59"/>
      <c r="E54" s="58"/>
      <c r="F54" s="58">
        <v>8510</v>
      </c>
      <c r="G54" s="58">
        <v>0</v>
      </c>
      <c r="H54" s="58">
        <f t="shared" si="0"/>
        <v>8510</v>
      </c>
      <c r="I54" s="86" t="s">
        <v>53</v>
      </c>
      <c r="J54" s="88" t="s">
        <v>46</v>
      </c>
      <c r="K54" s="84"/>
    </row>
    <row r="55" customHeight="1" spans="1:11">
      <c r="A55" s="69"/>
      <c r="B55" s="57"/>
      <c r="C55" s="58"/>
      <c r="D55" s="59"/>
      <c r="E55" s="58"/>
      <c r="F55" s="58">
        <v>4921</v>
      </c>
      <c r="G55" s="58">
        <v>703</v>
      </c>
      <c r="H55" s="58">
        <f t="shared" si="0"/>
        <v>5624</v>
      </c>
      <c r="I55" s="86" t="s">
        <v>54</v>
      </c>
      <c r="J55" s="88" t="s">
        <v>55</v>
      </c>
      <c r="K55" s="84"/>
    </row>
    <row r="56" customHeight="1" spans="1:11">
      <c r="A56" s="69"/>
      <c r="B56" s="57"/>
      <c r="C56" s="58"/>
      <c r="D56" s="59"/>
      <c r="E56" s="58"/>
      <c r="F56" s="58">
        <v>24577</v>
      </c>
      <c r="G56" s="58">
        <v>2235</v>
      </c>
      <c r="H56" s="58">
        <f t="shared" si="0"/>
        <v>26812</v>
      </c>
      <c r="I56" s="86" t="s">
        <v>56</v>
      </c>
      <c r="J56" s="88" t="s">
        <v>43</v>
      </c>
      <c r="K56" s="84"/>
    </row>
    <row r="57" customHeight="1" spans="1:11">
      <c r="A57" s="69"/>
      <c r="B57" s="57"/>
      <c r="C57" s="58"/>
      <c r="D57" s="59"/>
      <c r="E57" s="58"/>
      <c r="F57" s="58">
        <v>21889.54</v>
      </c>
      <c r="G57" s="58">
        <v>0</v>
      </c>
      <c r="H57" s="58">
        <f t="shared" si="0"/>
        <v>21889.54</v>
      </c>
      <c r="I57" s="86" t="s">
        <v>57</v>
      </c>
      <c r="J57" s="88" t="s">
        <v>43</v>
      </c>
      <c r="K57" s="84"/>
    </row>
    <row r="58" customHeight="1" spans="1:11">
      <c r="A58" s="69"/>
      <c r="B58" s="57"/>
      <c r="C58" s="58"/>
      <c r="D58" s="59"/>
      <c r="E58" s="58"/>
      <c r="F58" s="58">
        <v>43423.81</v>
      </c>
      <c r="G58" s="58">
        <v>0</v>
      </c>
      <c r="H58" s="58">
        <f t="shared" si="0"/>
        <v>43423.81</v>
      </c>
      <c r="I58" s="86" t="s">
        <v>58</v>
      </c>
      <c r="J58" s="88" t="s">
        <v>43</v>
      </c>
      <c r="K58" s="84"/>
    </row>
    <row r="59" customHeight="1" spans="1:11">
      <c r="A59" s="69"/>
      <c r="B59" s="57"/>
      <c r="C59" s="58"/>
      <c r="D59" s="59"/>
      <c r="E59" s="58"/>
      <c r="F59" s="58">
        <v>0</v>
      </c>
      <c r="G59" s="58">
        <v>0</v>
      </c>
      <c r="H59" s="58">
        <f t="shared" si="0"/>
        <v>0</v>
      </c>
      <c r="I59" s="86"/>
      <c r="J59" s="88"/>
      <c r="K59" s="84"/>
    </row>
    <row r="60" customHeight="1" spans="1:11">
      <c r="A60" s="66"/>
      <c r="B60" s="57"/>
      <c r="C60" s="58"/>
      <c r="D60" s="59"/>
      <c r="E60" s="58"/>
      <c r="F60" s="58">
        <v>0</v>
      </c>
      <c r="G60" s="58">
        <v>0</v>
      </c>
      <c r="H60" s="58">
        <f t="shared" ref="H60" si="19">F60+G60</f>
        <v>0</v>
      </c>
      <c r="I60" s="72"/>
      <c r="J60" s="89"/>
      <c r="K60" s="84"/>
    </row>
    <row r="61" s="45" customFormat="1" customHeight="1" spans="1:11">
      <c r="A61" s="60"/>
      <c r="B61" s="61" t="s">
        <v>59</v>
      </c>
      <c r="C61" s="62">
        <f>SUM(C45)</f>
        <v>0</v>
      </c>
      <c r="D61" s="62">
        <f t="shared" ref="D61:E61" si="20">SUM(D45)</f>
        <v>0</v>
      </c>
      <c r="E61" s="62">
        <f t="shared" si="20"/>
        <v>0</v>
      </c>
      <c r="F61" s="62">
        <f>SUM(F45:F60)</f>
        <v>311167.05</v>
      </c>
      <c r="G61" s="62">
        <f t="shared" ref="G61" si="21">SUM(G45:G60)</f>
        <v>5698</v>
      </c>
      <c r="H61" s="62">
        <f>SUM(H45:H59)</f>
        <v>316865.05</v>
      </c>
      <c r="I61" s="77"/>
      <c r="J61" s="90"/>
      <c r="K61" s="85"/>
    </row>
    <row r="62" customHeight="1" spans="1:11">
      <c r="A62" s="60"/>
      <c r="B62" s="61" t="s">
        <v>60</v>
      </c>
      <c r="C62" s="62">
        <f>SUM(C61,C44,C40,C37,C32,C27,C24,C21,C16,C13)</f>
        <v>0</v>
      </c>
      <c r="D62" s="62">
        <f t="shared" ref="D62:H62" si="22">SUM(D61,D44,D40,D37,D32,D27,D24,D21,D16,D13)</f>
        <v>0</v>
      </c>
      <c r="E62" s="62">
        <f t="shared" si="22"/>
        <v>0</v>
      </c>
      <c r="F62" s="62">
        <f t="shared" si="22"/>
        <v>311167.05</v>
      </c>
      <c r="G62" s="62">
        <f t="shared" si="22"/>
        <v>5698</v>
      </c>
      <c r="H62" s="62">
        <f t="shared" si="22"/>
        <v>316865.05</v>
      </c>
      <c r="I62" s="77"/>
      <c r="J62" s="77"/>
      <c r="K62" s="91"/>
    </row>
    <row r="64" customHeight="1" spans="8:8">
      <c r="H64" s="47"/>
    </row>
    <row r="66" customHeight="1" spans="1:10">
      <c r="A66" s="92" t="s">
        <v>61</v>
      </c>
      <c r="B66" s="93"/>
      <c r="C66" s="94" t="s">
        <v>62</v>
      </c>
      <c r="D66" s="94"/>
      <c r="E66" s="94" t="s">
        <v>63</v>
      </c>
      <c r="F66" s="94"/>
      <c r="G66" s="94" t="s">
        <v>64</v>
      </c>
      <c r="H66" s="94"/>
      <c r="I66" s="99" t="s">
        <v>65</v>
      </c>
      <c r="J66" s="100"/>
    </row>
    <row r="67" customHeight="1" spans="1:10">
      <c r="A67" s="95">
        <f>E62</f>
        <v>0</v>
      </c>
      <c r="B67" s="96"/>
      <c r="C67" s="96">
        <f>H62</f>
        <v>316865.05</v>
      </c>
      <c r="D67" s="96"/>
      <c r="E67" s="96">
        <f>F62</f>
        <v>311167.05</v>
      </c>
      <c r="F67" s="96"/>
      <c r="G67" s="96">
        <f>G62</f>
        <v>5698</v>
      </c>
      <c r="H67" s="96"/>
      <c r="I67" s="101">
        <f>A67-C67</f>
        <v>-316865.05</v>
      </c>
      <c r="J67" s="102"/>
    </row>
    <row r="69" customHeight="1" spans="1:10">
      <c r="A69" s="97" t="s">
        <v>66</v>
      </c>
      <c r="B69" s="45"/>
      <c r="C69" s="98" t="s">
        <v>67</v>
      </c>
      <c r="D69" s="97"/>
      <c r="E69" s="97" t="s">
        <v>68</v>
      </c>
      <c r="F69" s="97"/>
      <c r="G69" s="97" t="s">
        <v>69</v>
      </c>
      <c r="H69" s="97"/>
      <c r="I69" s="45"/>
      <c r="J69" s="45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60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60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60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60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60"/>
    <mergeCell ref="K4:K5"/>
    <mergeCell ref="K6:K7"/>
    <mergeCell ref="K8:K13"/>
    <mergeCell ref="K14:K16"/>
    <mergeCell ref="K17:K21"/>
    <mergeCell ref="K22:K24"/>
    <mergeCell ref="K25:K27"/>
    <mergeCell ref="K28:K32"/>
    <mergeCell ref="K33:K37"/>
    <mergeCell ref="K38:K40"/>
    <mergeCell ref="K41:K44"/>
    <mergeCell ref="K45:K61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70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71</v>
      </c>
      <c r="E5" s="6"/>
      <c r="F5" s="7"/>
      <c r="G5" s="7"/>
      <c r="H5" s="6" t="s">
        <v>72</v>
      </c>
      <c r="I5" s="5"/>
      <c r="J5" s="7"/>
      <c r="K5" s="32"/>
    </row>
    <row r="6" ht="20.1" customHeight="1" spans="2:11">
      <c r="B6" s="8"/>
      <c r="C6" s="9"/>
      <c r="D6" s="10" t="s">
        <v>73</v>
      </c>
      <c r="E6" s="10"/>
      <c r="F6" s="11"/>
      <c r="G6" s="11"/>
      <c r="H6" s="10" t="s">
        <v>74</v>
      </c>
      <c r="I6" s="9"/>
      <c r="J6" s="11"/>
      <c r="K6" s="33"/>
    </row>
    <row r="7" ht="20.1" customHeight="1" spans="2:11">
      <c r="B7" s="8"/>
      <c r="C7" s="9"/>
      <c r="D7" s="10" t="s">
        <v>75</v>
      </c>
      <c r="E7" s="10"/>
      <c r="F7" s="11"/>
      <c r="G7" s="11"/>
      <c r="H7" s="10" t="s">
        <v>76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77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78</v>
      </c>
      <c r="E10" s="16" t="s">
        <v>79</v>
      </c>
      <c r="F10" s="17"/>
      <c r="G10" s="18" t="s">
        <v>80</v>
      </c>
      <c r="H10" s="17" t="s">
        <v>81</v>
      </c>
      <c r="I10" s="16" t="s">
        <v>82</v>
      </c>
      <c r="J10" s="17"/>
      <c r="K10" s="18" t="s">
        <v>83</v>
      </c>
    </row>
    <row r="11" ht="20.1" customHeight="1" spans="2:11">
      <c r="B11" s="19">
        <v>1</v>
      </c>
      <c r="C11" s="20"/>
      <c r="D11" s="21" t="s">
        <v>84</v>
      </c>
      <c r="E11" s="19" t="s">
        <v>85</v>
      </c>
      <c r="F11" s="20"/>
      <c r="G11" s="22">
        <v>0</v>
      </c>
      <c r="H11" s="22"/>
      <c r="I11" s="35"/>
      <c r="J11" s="36"/>
      <c r="K11" s="37" t="s">
        <v>86</v>
      </c>
    </row>
    <row r="12" ht="20.1" customHeight="1" spans="2:11">
      <c r="B12" s="19">
        <v>2</v>
      </c>
      <c r="C12" s="20"/>
      <c r="D12" s="23"/>
      <c r="E12" s="24" t="s">
        <v>87</v>
      </c>
      <c r="F12" s="24"/>
      <c r="G12" s="22">
        <v>0</v>
      </c>
      <c r="H12" s="22"/>
      <c r="I12" s="35"/>
      <c r="J12" s="36"/>
      <c r="K12" s="37" t="s">
        <v>88</v>
      </c>
    </row>
    <row r="13" ht="20.1" customHeight="1" spans="2:11">
      <c r="B13" s="19">
        <v>3</v>
      </c>
      <c r="C13" s="20"/>
      <c r="D13" s="23"/>
      <c r="E13" s="19" t="s">
        <v>89</v>
      </c>
      <c r="F13" s="20"/>
      <c r="G13" s="22">
        <v>0</v>
      </c>
      <c r="H13" s="22"/>
      <c r="I13" s="35"/>
      <c r="J13" s="36"/>
      <c r="K13" s="37" t="s">
        <v>86</v>
      </c>
    </row>
    <row r="14" ht="20.1" customHeight="1" spans="2:11">
      <c r="B14" s="19">
        <v>4</v>
      </c>
      <c r="C14" s="20"/>
      <c r="D14" s="23"/>
      <c r="E14" s="19" t="s">
        <v>90</v>
      </c>
      <c r="F14" s="20"/>
      <c r="G14" s="22">
        <v>0</v>
      </c>
      <c r="H14" s="22"/>
      <c r="I14" s="35"/>
      <c r="J14" s="36"/>
      <c r="K14" s="37" t="s">
        <v>91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60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81</v>
      </c>
      <c r="C20" s="18"/>
      <c r="D20" s="18"/>
      <c r="E20" s="18"/>
      <c r="F20" s="18"/>
      <c r="G20" s="18" t="s">
        <v>92</v>
      </c>
      <c r="H20" s="18"/>
      <c r="I20" s="18"/>
      <c r="J20" s="18"/>
      <c r="K20" s="18" t="s">
        <v>93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94</v>
      </c>
      <c r="C23" s="9"/>
      <c r="D23" s="9"/>
      <c r="E23" s="9"/>
      <c r="F23" s="9" t="s">
        <v>67</v>
      </c>
      <c r="G23" s="9" t="s">
        <v>95</v>
      </c>
      <c r="H23" s="9"/>
      <c r="I23" s="9"/>
      <c r="J23" s="9" t="s">
        <v>69</v>
      </c>
      <c r="K23" s="9"/>
    </row>
    <row r="26" ht="17.4" spans="1:11">
      <c r="A26" s="2" t="s">
        <v>96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71</v>
      </c>
      <c r="E28" s="6"/>
      <c r="F28" s="7"/>
      <c r="G28" s="7"/>
      <c r="H28" s="6" t="s">
        <v>72</v>
      </c>
      <c r="I28" s="5"/>
      <c r="J28" s="7"/>
      <c r="K28" s="32"/>
    </row>
    <row r="29" ht="20.1" customHeight="1" spans="2:11">
      <c r="B29" s="8"/>
      <c r="C29" s="9"/>
      <c r="D29" s="10" t="s">
        <v>73</v>
      </c>
      <c r="E29" s="10"/>
      <c r="F29" s="11"/>
      <c r="G29" s="11"/>
      <c r="H29" s="10" t="s">
        <v>74</v>
      </c>
      <c r="I29" s="9"/>
      <c r="J29" s="11"/>
      <c r="K29" s="33"/>
    </row>
    <row r="30" ht="20.1" customHeight="1" spans="2:11">
      <c r="B30" s="8"/>
      <c r="C30" s="9"/>
      <c r="D30" s="10" t="s">
        <v>75</v>
      </c>
      <c r="E30" s="10"/>
      <c r="F30" s="11"/>
      <c r="G30" s="11"/>
      <c r="H30" s="10" t="s">
        <v>76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77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97</v>
      </c>
      <c r="E33" s="24" t="s">
        <v>98</v>
      </c>
      <c r="F33" s="24"/>
      <c r="G33" s="22" t="s">
        <v>99</v>
      </c>
      <c r="H33" s="22" t="s">
        <v>100</v>
      </c>
      <c r="I33" s="22" t="s">
        <v>60</v>
      </c>
      <c r="J33" s="22"/>
      <c r="K33" s="43" t="s">
        <v>83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60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94</v>
      </c>
      <c r="C38" s="9"/>
      <c r="D38" s="9"/>
      <c r="E38" s="9"/>
      <c r="F38" s="9" t="s">
        <v>67</v>
      </c>
      <c r="G38" s="9" t="s">
        <v>95</v>
      </c>
      <c r="H38" s="9"/>
      <c r="I38" s="9"/>
      <c r="J38" s="9" t="s">
        <v>69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2024-10-11T09:59:25Z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B308F12BDFCE46E69735721F922758F3_12</vt:lpwstr>
  </property>
</Properties>
</file>