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<sst xmlns="http://schemas.openxmlformats.org/spreadsheetml/2006/main" count="95">
  <si>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</si>
  <si>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</t>
  </si>
  <si>
    <t>会议日期：2017/11/17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</si>
  <si>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</si>
  <si>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</si>
  <si>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</si>
  <si>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</si>
  <si>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</si>
  <si>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</si>
  <si>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</si>
  <si>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</si>
  <si>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</si>
  <si>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</si>
  <si>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</si>
  <si>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</si>
  <si>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</si>
  <si>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</si>
  <si>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</si>
  <si>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</si>
  <si>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</si>
  <si>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</si>
  <si>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</si>
  <si>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</si>
  <si>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</si>
  <si>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</si>
  <si>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</si>
  <si>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</si>
  <si>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</si>
  <si>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</si>
  <si>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</si>
  <si>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</si>
  <si>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</si>
  <si>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</si>
  <si>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</si>
  <si>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</si>
  <si>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</si>
  <si>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</si>
  <si>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</si>
  <si>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</si>
  <si>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</si>
  <si>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</si>
  <si>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</si>
  <si>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</si>
  <si>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</si>
  <si>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</si>
  <si>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</si>
  <si>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</si>
  <si>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</si>
  <si>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</si>
  <si>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</si>
  <si>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</si>
  <si>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</si>
  <si>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</si>
  <si>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</si>
  <si>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</si>
  <si>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</si>
  <si>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</si>
  <si>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</si>
  <si>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</si>
  <si>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</si>
  <si>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泰国普吉</t>
  </si>
  <si>
    <t>部门:</t>
  </si>
  <si>
    <t>9部</t>
  </si>
  <si>
    <t>发生日期:</t>
  </si>
  <si>
    <t>2018年6月4-10日</t>
  </si>
  <si>
    <t>报销日期:</t>
  </si>
  <si>
    <t>团号:</t>
  </si>
  <si>
    <t>HMQA-180605-LSH711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</si>
  <si>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</si>
  <si>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</si>
  <si>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</si>
  <si>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</si>
  <si>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</si>
  <si>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</si>
  <si>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</si>
  <si>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</si>
  <si>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</si>
  <si>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</si>
  <si>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</si>
  <si>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</si>
  <si>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</si>
  <si>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</si>
  <si>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</si>
  <si>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</si>
  <si>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</si>
  <si>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</si>
  <si>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</si>
  <si>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</si>
  <si>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</si>
  <si>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</si>
  <si>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</si>
  <si>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江门</t>
  </si>
  <si>
    <t>提前一天抵达江门接团</t>
  </si>
  <si>
    <t>2018年6月5-8日</t>
  </si>
  <si>
    <t>2018年6月9-10日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</si>
</sst>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3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K4" sqref="K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31</v>
      </c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50</v>
      </c>
      <c r="B60" s="83" t="s">
        <v>51</v>
      </c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L36" sqref="L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51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12">
        <v>43266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16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2"/>
      <c r="J12" s="43"/>
      <c r="K12" s="44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2"/>
      <c r="J13" s="43"/>
      <c r="K13" s="44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2"/>
      <c r="J14" s="43"/>
      <c r="K14" s="44" t="s">
        <v>81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 t="s">
        <v>51</v>
      </c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唐诗琳</v>
      </c>
      <c r="G28" s="7"/>
      <c r="H28" s="6" t="s">
        <v>57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泰国普吉</v>
      </c>
      <c r="G29" s="11"/>
      <c r="H29" s="10" t="s">
        <v>61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2018年6月4-10日</v>
      </c>
      <c r="G30" s="11"/>
      <c r="H30" s="10" t="s">
        <v>65</v>
      </c>
      <c r="I30" s="39"/>
      <c r="J30" s="12">
        <f>J7</f>
        <v>43266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0"/>
      <c r="J31" s="16" t="str">
        <f>J8</f>
        <v>HMQA-180605-LSH711</v>
      </c>
      <c r="K31" s="41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0" t="s">
        <v>73</v>
      </c>
    </row>
    <row r="34" ht="20.1" customHeight="1" spans="2:11">
      <c r="B34" s="28">
        <v>1</v>
      </c>
      <c r="C34" s="28"/>
      <c r="D34" s="34" t="s">
        <v>91</v>
      </c>
      <c r="E34" s="35">
        <v>43255</v>
      </c>
      <c r="F34" s="28"/>
      <c r="G34" s="26">
        <v>100</v>
      </c>
      <c r="H34" s="26">
        <v>1</v>
      </c>
      <c r="I34" s="42">
        <f>G34*H34</f>
        <v>100</v>
      </c>
      <c r="J34" s="43"/>
      <c r="K34" s="51" t="s">
        <v>92</v>
      </c>
    </row>
    <row r="35" ht="20.1" customHeight="1" spans="2:11">
      <c r="B35" s="28">
        <v>2</v>
      </c>
      <c r="C35" s="28"/>
      <c r="D35" s="34" t="s">
        <v>60</v>
      </c>
      <c r="E35" s="28" t="s">
        <v>93</v>
      </c>
      <c r="F35" s="28"/>
      <c r="G35" s="26">
        <v>100</v>
      </c>
      <c r="H35" s="26">
        <v>4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 t="s">
        <v>60</v>
      </c>
      <c r="E36" s="28" t="s">
        <v>94</v>
      </c>
      <c r="F36" s="28"/>
      <c r="G36" s="26">
        <v>200</v>
      </c>
      <c r="H36" s="26">
        <v>2</v>
      </c>
      <c r="I36" s="42">
        <f t="shared" si="0"/>
        <v>400</v>
      </c>
      <c r="J36" s="43"/>
      <c r="K36" s="51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7</v>
      </c>
      <c r="I37" s="45">
        <f>SUM(I34:J36)</f>
        <v>900</v>
      </c>
      <c r="J37" s="46"/>
      <c r="K37" s="47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2018-06-15T16:01:08Z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