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<sst xmlns="http://schemas.openxmlformats.org/spreadsheetml/2006/main" count="113" uniqueCount="99">
  <si>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</si>
  <si>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</si>
  <si>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</si>
  <si>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</si>
  <si>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</si>
  <si>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</si>
  <si>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</si>
  <si>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</si>
  <si>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</si>
  <si>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</si>
  <si>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</si>
  <si>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</si>
  <si>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</si>
  <si>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</si>
  <si>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</si>
  <si>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</si>
  <si>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</si>
  <si>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</si>
  <si>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</si>
  <si>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</si>
  <si>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</si>
  <si>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</si>
  <si>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</si>
  <si>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</si>
  <si>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</si>
  <si>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</si>
  <si>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</si>
  <si>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</si>
  <si>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</si>
  <si>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</si>
  <si>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</si>
  <si>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</si>
  <si>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</si>
  <si>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</si>
  <si>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</si>
  <si>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</si>
  <si>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</si>
  <si>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</si>
  <si>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</si>
  <si>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</si>
  <si>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</si>
  <si>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</si>
  <si>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</si>
  <si>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</si>
  <si>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</si>
  <si>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</si>
  <si>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</si>
  <si>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</si>
  <si>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</si>
  <si>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</si>
  <si>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</si>
  <si>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</si>
  <si>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</si>
  <si>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</si>
  <si>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</si>
  <si>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</si>
  <si>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</si>
  <si>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</si>
  <si>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</si>
  <si>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</si>
  <si>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</si>
  <si>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</si>
  <si>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</si>
  <si>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</si>
  <si>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</si>
  <si>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</si>
  <si>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</si>
  <si>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</si>
  <si>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</si>
  <si>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</si>
  <si>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</si>
  <si>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</si>
  <si>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</si>
  <si>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</si>
  <si>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</si>
  <si>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</si>
  <si>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</si>
  <si>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</si>
  <si>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</si>
  <si>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</si>
  <si>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</si>
  <si>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</si>
  <si>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</si>
  <si>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</si>
  <si>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</si>
  <si>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</si>
  <si>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</si>
  <si>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</si>
  <si>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</si>
  <si>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团号：HMEA-180307-STY299</t>
    <phoneticPr fontId="1" type="noConversion"/>
  </si>
  <si>
    <t>会议日期：3月7日-9日</t>
    <phoneticPr fontId="1" type="noConversion"/>
  </si>
  <si>
    <t>临时打印桌卡费用（其中67为现金支付）</t>
    <phoneticPr fontId="1" type="noConversion"/>
  </si>
  <si>
    <t>停车费</t>
    <phoneticPr fontId="1" type="noConversion"/>
  </si>
  <si>
    <t>制作桌卡费用</t>
    <phoneticPr fontId="1" type="noConversion"/>
  </si>
  <si>
    <t>快递费</t>
    <phoneticPr fontId="1" type="noConversion"/>
  </si>
  <si>
    <t>设计费用</t>
    <phoneticPr fontId="1" type="noConversion"/>
  </si>
  <si>
    <t>给客户叫车费用</t>
    <phoneticPr fontId="1" type="noConversion"/>
  </si>
  <si>
    <t>购买主桌桌花及购买晚宴前零食费用</t>
    <phoneticPr fontId="1" type="noConversion"/>
  </si>
  <si>
    <t>京东采购软饮，自助贩卖机购买食品费用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</si>
</sst>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F33" sqref="F33:F34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 t="s">
        <v>89</v>
      </c>
      <c r="I4" s="76"/>
      <c r="J4" s="76" t="s">
        <v>90</v>
      </c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146</v>
      </c>
      <c r="H8" s="36">
        <f t="shared" ref="H8:H45" si="0">F8+G8</f>
        <v>146</v>
      </c>
      <c r="I8" s="2" t="s">
        <v>96</v>
      </c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146</v>
      </c>
      <c r="H13" s="37">
        <f>SUM(H8:H12)</f>
        <v>146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5000</v>
      </c>
      <c r="D22" s="58">
        <v>1</v>
      </c>
      <c r="E22" s="57">
        <f t="shared" si="2"/>
        <v>5000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5000</v>
      </c>
      <c r="D24" s="37">
        <f t="shared" ref="D24:E24" si="6">SUM(D22)</f>
        <v>1</v>
      </c>
      <c r="E24" s="37">
        <f t="shared" si="6"/>
        <v>5000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30.75" customHeight="1">
      <c r="A25" s="68">
        <v>5</v>
      </c>
      <c r="B25" s="59" t="s">
        <v>56</v>
      </c>
      <c r="C25" s="66">
        <v>3000</v>
      </c>
      <c r="D25" s="68">
        <v>1</v>
      </c>
      <c r="E25" s="66">
        <f t="shared" si="2"/>
        <v>3000</v>
      </c>
      <c r="F25" s="36">
        <v>1170.9000000000001</v>
      </c>
      <c r="G25" s="36">
        <v>28</v>
      </c>
      <c r="H25" s="36">
        <f t="shared" si="0"/>
        <v>1198.9000000000001</v>
      </c>
      <c r="I25" s="107" t="s">
        <v>98</v>
      </c>
      <c r="J25" s="70" t="s">
        <v>70</v>
      </c>
    </row>
    <row r="26" spans="1:10" ht="30" customHeight="1">
      <c r="A26" s="69"/>
      <c r="B26" s="60"/>
      <c r="C26" s="67"/>
      <c r="D26" s="69"/>
      <c r="E26" s="67"/>
      <c r="F26" s="36">
        <v>1000</v>
      </c>
      <c r="G26" s="36">
        <v>71.099999999999994</v>
      </c>
      <c r="H26" s="36">
        <f t="shared" ref="H26" si="8">F26+G26</f>
        <v>1071.0999999999999</v>
      </c>
      <c r="I26" s="107" t="s">
        <v>97</v>
      </c>
      <c r="J26" s="71"/>
    </row>
    <row r="27" spans="1:10" s="31" customFormat="1" ht="21" customHeight="1">
      <c r="A27" s="34"/>
      <c r="B27" s="30" t="s">
        <v>61</v>
      </c>
      <c r="C27" s="37">
        <f>SUM(C25)</f>
        <v>3000</v>
      </c>
      <c r="D27" s="37">
        <f t="shared" ref="D27:E27" si="9">SUM(D25)</f>
        <v>1</v>
      </c>
      <c r="E27" s="37">
        <f t="shared" si="9"/>
        <v>3000</v>
      </c>
      <c r="F27" s="37">
        <f>SUM(F25:F26)</f>
        <v>2170.9</v>
      </c>
      <c r="G27" s="37">
        <f>SUM(G25:G26)</f>
        <v>99.1</v>
      </c>
      <c r="H27" s="37">
        <f t="shared" ref="H27" si="10">SUM(H25:H26)</f>
        <v>2270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31.5" customHeight="1">
      <c r="A33" s="56">
        <v>7</v>
      </c>
      <c r="B33" s="55" t="s">
        <v>58</v>
      </c>
      <c r="C33" s="57">
        <v>500</v>
      </c>
      <c r="D33" s="58">
        <v>1</v>
      </c>
      <c r="E33" s="57">
        <f t="shared" si="2"/>
        <v>500</v>
      </c>
      <c r="F33" s="36">
        <v>220</v>
      </c>
      <c r="G33" s="36">
        <v>21</v>
      </c>
      <c r="H33" s="36">
        <f t="shared" si="0"/>
        <v>241</v>
      </c>
      <c r="I33" s="107" t="s">
        <v>91</v>
      </c>
      <c r="J33" s="78"/>
    </row>
    <row r="34" spans="1:10" ht="21" customHeight="1">
      <c r="A34" s="56"/>
      <c r="B34" s="55"/>
      <c r="C34" s="57"/>
      <c r="D34" s="58"/>
      <c r="E34" s="57"/>
      <c r="F34" s="36">
        <v>286</v>
      </c>
      <c r="G34" s="36">
        <v>0</v>
      </c>
      <c r="H34" s="36">
        <f t="shared" si="0"/>
        <v>286</v>
      </c>
      <c r="I34" s="2" t="s">
        <v>93</v>
      </c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148</v>
      </c>
      <c r="H35" s="36">
        <f t="shared" si="0"/>
        <v>148</v>
      </c>
      <c r="I35" s="2" t="s">
        <v>95</v>
      </c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500</v>
      </c>
      <c r="D37" s="37">
        <f t="shared" ref="D37:E37" si="13">SUM(D33)</f>
        <v>1</v>
      </c>
      <c r="E37" s="37">
        <f t="shared" si="13"/>
        <v>500</v>
      </c>
      <c r="F37" s="37">
        <f>SUM(F33:F36)</f>
        <v>506</v>
      </c>
      <c r="G37" s="37">
        <f t="shared" ref="G37:H37" si="14">SUM(G33:G36)</f>
        <v>169</v>
      </c>
      <c r="H37" s="37">
        <f t="shared" si="14"/>
        <v>675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1500</v>
      </c>
      <c r="D45" s="58">
        <v>1</v>
      </c>
      <c r="E45" s="57">
        <f t="shared" si="2"/>
        <v>1500</v>
      </c>
      <c r="F45" s="36">
        <v>1180</v>
      </c>
      <c r="G45" s="36">
        <v>0</v>
      </c>
      <c r="H45" s="36">
        <f t="shared" si="0"/>
        <v>1180</v>
      </c>
      <c r="I45" s="2" t="s">
        <v>92</v>
      </c>
      <c r="J45" s="78"/>
    </row>
    <row r="46" spans="1:10" ht="21" customHeight="1">
      <c r="A46" s="82"/>
      <c r="B46" s="55"/>
      <c r="C46" s="57"/>
      <c r="D46" s="58"/>
      <c r="E46" s="57"/>
      <c r="F46" s="36">
        <v>387</v>
      </c>
      <c r="G46" s="36">
        <v>12</v>
      </c>
      <c r="H46" s="36">
        <f t="shared" ref="H46:H51" si="19">F46+G46</f>
        <v>399</v>
      </c>
      <c r="I46" s="2" t="s">
        <v>94</v>
      </c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1500</v>
      </c>
      <c r="D52" s="37">
        <f t="shared" ref="D52:E52" si="20">SUM(D45)</f>
        <v>1</v>
      </c>
      <c r="E52" s="37">
        <f t="shared" si="20"/>
        <v>1500</v>
      </c>
      <c r="F52" s="37">
        <f>SUM(F45:F51)</f>
        <v>1567</v>
      </c>
      <c r="G52" s="37">
        <f t="shared" ref="G52:H52" si="21">SUM(G45:G51)</f>
        <v>12</v>
      </c>
      <c r="H52" s="37">
        <f t="shared" si="21"/>
        <v>1579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4</v>
      </c>
      <c r="E53" s="37">
        <f t="shared" si="22"/>
        <v>10000</v>
      </c>
      <c r="F53" s="37">
        <f t="shared" si="22"/>
        <v>4243.8999999999996</v>
      </c>
      <c r="G53" s="37">
        <f t="shared" si="22"/>
        <v>426.1</v>
      </c>
      <c r="H53" s="37">
        <f t="shared" si="22"/>
        <v>4670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E53</f>
        <v>10000</v>
      </c>
      <c r="B58" s="62"/>
      <c r="C58" s="62">
        <f>H53</f>
        <v>4670</v>
      </c>
      <c r="D58" s="62"/>
      <c r="E58" s="62">
        <f>F53</f>
        <v>4243.8999999999996</v>
      </c>
      <c r="F58" s="62"/>
      <c r="G58" s="62">
        <f>G53</f>
        <v>426.1</v>
      </c>
      <c r="H58" s="62"/>
      <c r="I58" s="33">
        <f>A58-C58</f>
        <v>5330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2018-03-12T09:50:31Z</dcterms:modified>
</cp:coreProperties>
</file>