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<sst xmlns="http://schemas.openxmlformats.org/spreadsheetml/2006/main" count="92">
  <si>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</si>
  <si>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团号：HMZA-180920-QSK685</t>
  </si>
  <si>
    <t>会议日期：9.20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</si>
  <si>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</si>
  <si>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</si>
  <si>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</si>
  <si>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</si>
  <si>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</si>
  <si>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</si>
  <si>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</si>
  <si>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</si>
  <si>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</si>
  <si>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</si>
  <si>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</si>
  <si>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</si>
  <si>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</si>
  <si>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</si>
  <si>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</si>
  <si>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</si>
  <si>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</si>
  <si>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</si>
  <si>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</si>
  <si>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</si>
  <si>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</si>
  <si>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</si>
  <si>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</si>
  <si>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</si>
  <si>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</si>
  <si>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</si>
  <si>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</si>
  <si>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</si>
  <si>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</si>
  <si>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</si>
  <si>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</si>
  <si>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</si>
  <si>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</si>
  <si>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</si>
  <si>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</si>
  <si>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</si>
  <si>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</si>
  <si>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</si>
  <si>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</si>
  <si>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闪送合同</t>
  </si>
  <si>
    <t>讲标打车费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</si>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</sst>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);[Red]\(#,##0.00\)"/>
    <numFmt numFmtId="178" formatCode="0.00_ "/>
    <numFmt numFmtId="179" formatCode="#,##0.00;[Red]#,##0.00"/>
    <numFmt numFmtId="180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1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22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5" fillId="11" borderId="23" applyNumberFormat="0" applyAlignment="0" applyProtection="0">
      <alignment vertical="center"/>
    </xf>
    <xf numFmtId="0" fontId="14" fillId="11" borderId="18" applyNumberFormat="0" applyAlignment="0" applyProtection="0">
      <alignment vertical="center"/>
    </xf>
    <xf numFmtId="0" fontId="17" fillId="13" borderId="1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2" workbookViewId="0">
      <selection activeCell="I48" sqref="I4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26</v>
      </c>
      <c r="G45" s="63">
        <v>0</v>
      </c>
      <c r="H45" s="63">
        <f>F45+G45</f>
        <v>26</v>
      </c>
      <c r="I45" s="95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55</v>
      </c>
      <c r="G46" s="63">
        <v>0</v>
      </c>
      <c r="H46" s="63">
        <f t="shared" ref="H46:H51" si="19">F46+G46</f>
        <v>55</v>
      </c>
      <c r="I46" s="84" t="s">
        <v>43</v>
      </c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81</v>
      </c>
      <c r="G52" s="67">
        <f t="shared" ref="G52:H52" si="21">SUM(G45:G51)</f>
        <v>0</v>
      </c>
      <c r="H52" s="67">
        <f t="shared" si="21"/>
        <v>81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81</v>
      </c>
      <c r="G53" s="67">
        <f t="shared" si="22"/>
        <v>0</v>
      </c>
      <c r="H53" s="67">
        <f t="shared" si="22"/>
        <v>81</v>
      </c>
      <c r="I53" s="87"/>
      <c r="J53" s="96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7" t="s">
        <v>50</v>
      </c>
    </row>
    <row r="58" customHeight="1" spans="1:9">
      <c r="A58" s="78">
        <f>E53</f>
        <v>0</v>
      </c>
      <c r="B58" s="79"/>
      <c r="C58" s="79">
        <f>H53</f>
        <v>81</v>
      </c>
      <c r="D58" s="79"/>
      <c r="E58" s="79">
        <f>F53</f>
        <v>81</v>
      </c>
      <c r="F58" s="79"/>
      <c r="G58" s="79">
        <f>G53</f>
        <v>0</v>
      </c>
      <c r="H58" s="79"/>
      <c r="I58" s="98">
        <f>A58-C58</f>
        <v>-81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D1" workbookViewId="0">
      <selection activeCell="F5" sqref="F5:G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 t="s">
        <v>68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>
        <v>0</v>
      </c>
      <c r="I11" s="40"/>
      <c r="J11" s="41"/>
      <c r="K11" s="42" t="s">
        <v>77</v>
      </c>
    </row>
    <row r="12" ht="23" customHeight="1" spans="2:11">
      <c r="B12" s="22">
        <v>2</v>
      </c>
      <c r="C12" s="23"/>
      <c r="D12" s="26"/>
      <c r="E12" s="27" t="s">
        <v>78</v>
      </c>
      <c r="F12" s="27"/>
      <c r="G12" s="25">
        <v>0</v>
      </c>
      <c r="H12" s="25">
        <v>0</v>
      </c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77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>
        <v>0</v>
      </c>
      <c r="I14" s="40"/>
      <c r="J14" s="41"/>
      <c r="K14" s="42" t="s">
        <v>81</v>
      </c>
    </row>
    <row r="15" ht="20.1" customHeight="1" spans="2:11">
      <c r="B15" s="22">
        <v>5</v>
      </c>
      <c r="C15" s="23"/>
      <c r="D15" s="24" t="s">
        <v>41</v>
      </c>
      <c r="E15" s="27" t="s">
        <v>82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52</v>
      </c>
      <c r="G23" s="16" t="s">
        <v>86</v>
      </c>
      <c r="H23" s="16"/>
      <c r="I23" s="16"/>
      <c r="J23" s="16" t="s">
        <v>54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64</v>
      </c>
      <c r="E30" s="10"/>
      <c r="F30" s="11" t="str">
        <f>F7</f>
        <v>5.16-5.20</v>
      </c>
      <c r="G30" s="11"/>
      <c r="H30" s="10" t="s">
        <v>66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 t="str">
        <f>J8</f>
        <v>HMZA-180517-QDH683</v>
      </c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45</v>
      </c>
      <c r="J33" s="25"/>
      <c r="K33" s="48" t="s">
        <v>74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52</v>
      </c>
      <c r="G38" s="16" t="s">
        <v>86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2018-12-21T03:29:30Z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