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4244"/>
  </bookViews>
  <sheets>
    <sheet name="员工差旅明细" sheetId="2" r:id="rId1"/>
    <sheet name="员工报销明细" sheetId="3" r:id="rId2"/>
  </sheets>
  <definedNames>
    <definedName name="_xlnm.Print_Area" localSheetId="0">员工差旅明细!$A$1:$K$46</definedName>
  </definedNames>
  <calcPr calcId="144525" concurrentCalc="0"/>
</workbook>
</file>

<file path=xl/sharedStrings.xml><?xml version="1.0" encoding="utf-8"?>
<sst xmlns="http://schemas.openxmlformats.org/spreadsheetml/2006/main" count="96">
  <si>
    <t>【员工差旅报销单】</t>
  </si>
  <si>
    <t>姓名:</t>
  </si>
  <si>
    <t>袁巧云</t>
  </si>
  <si>
    <t>职位:</t>
  </si>
  <si>
    <t>设计</t>
  </si>
  <si>
    <t>发生地:</t>
  </si>
  <si>
    <t>上海</t>
  </si>
  <si>
    <t>部门:</t>
  </si>
  <si>
    <t>上海事业部</t>
  </si>
  <si>
    <t>发生日期:</t>
  </si>
  <si>
    <t>1.29-1.30</t>
  </si>
  <si>
    <t>报销日期:</t>
  </si>
  <si>
    <t>团号:</t>
  </si>
  <si>
    <t xml:space="preserve">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</si>
  <si>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</si>
  <si>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</si>
  <si>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</si>
  <si>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</si>
  <si>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</si>
  <si>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</si>
  <si>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</si>
  <si>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</si>
  <si>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</si>
  <si>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</si>
  <si>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外高桥皇冠假日-家</t>
  </si>
  <si>
    <t>家-外高桥皇冠假日</t>
  </si>
  <si>
    <t>外高桥皇冠假日-上汽通用</t>
  </si>
  <si>
    <t>外高桥皇冠假日-礼品店</t>
  </si>
  <si>
    <t>住宿费</t>
  </si>
  <si>
    <t>餐费</t>
  </si>
  <si>
    <t>袁巧云1.29 餐费</t>
  </si>
  <si>
    <t>袁巧云1.30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</si>
  <si>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</si>
  <si>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</si>
  <si>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</si>
  <si>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</si>
  <si>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</si>
  <si>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</si>
  <si>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</si>
  <si>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</si>
  <si>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</si>
  <si>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</si>
  <si>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</si>
  <si>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</si>
  <si>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</si>
  <si>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</si>
  <si>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</si>
  <si>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团号：HMOA-180102-STY616</t>
  </si>
  <si>
    <t>会议日期：2018.1.4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</si>
  <si>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</si>
  <si>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</si>
  <si>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</si>
  <si>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</si>
  <si>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</si>
  <si>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</si>
  <si>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</si>
  <si>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</si>
  <si>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</si>
  <si>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</si>
  <si>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</si>
  <si>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</si>
  <si>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</si>
  <si>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</si>
  <si>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</si>
  <si>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</si>
  <si>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</si>
  <si>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</si>
  <si>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</si>
  <si>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</si>
  <si>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</si>
  <si>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</si>
  <si>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</si>
  <si>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</si>
  <si>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</si>
  <si>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</si>
  <si>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</si>
  <si>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</si>
  <si>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</si>
  <si>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</si>
  <si>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</si>
  <si>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</si>
  <si>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</si>
  <si>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</si>
  <si>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</si>
  <si>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</si>
  <si>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</si>
  <si>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</si>
  <si>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快递文件（济南洲际-沈阳上汽通用）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</si>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</sst>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4" borderId="19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35" borderId="20" applyNumberFormat="0" applyAlignment="0" applyProtection="0">
      <alignment vertical="center"/>
    </xf>
    <xf numFmtId="0" fontId="26" fillId="35" borderId="18" applyNumberFormat="0" applyAlignment="0" applyProtection="0">
      <alignment vertical="center"/>
    </xf>
    <xf numFmtId="0" fontId="25" fillId="36" borderId="23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49" fontId="0" fillId="0" borderId="0" xfId="50" applyNumberFormat="1">
      <alignment vertical="center"/>
    </xf>
    <xf numFmtId="49" fontId="2" fillId="0" borderId="0" xfId="50" applyNumberFormat="1" applyFont="1" applyAlignment="1">
      <alignment horizontal="center" vertical="center"/>
    </xf>
    <xf numFmtId="0" fontId="7" fillId="0" borderId="0" xfId="50" applyFont="1">
      <alignment vertical="center"/>
    </xf>
    <xf numFmtId="49" fontId="7" fillId="0" borderId="0" xfId="50" applyNumberFormat="1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49" fontId="8" fillId="9" borderId="9" xfId="50" applyNumberFormat="1" applyFont="1" applyFill="1" applyBorder="1" applyAlignment="1">
      <alignment horizontal="center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49" fontId="8" fillId="9" borderId="0" xfId="50" applyNumberFormat="1" applyFont="1" applyFill="1" applyBorder="1" applyAlignment="1">
      <alignment horizontal="center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49" fontId="8" fillId="9" borderId="1" xfId="50" applyNumberFormat="1" applyFont="1" applyFill="1" applyBorder="1" applyAlignment="1">
      <alignment horizontal="center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49" fontId="8" fillId="0" borderId="0" xfId="50" applyNumberFormat="1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4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49" fontId="8" fillId="6" borderId="12" xfId="50" applyNumberFormat="1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49" fontId="8" fillId="6" borderId="2" xfId="50" applyNumberFormat="1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4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49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8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  <xf numFmtId="177" fontId="8" fillId="6" borderId="2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3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zoomScale="110" zoomScaleNormal="110" topLeftCell="A17" workbookViewId="0">
      <selection activeCell="K43" sqref="K43"/>
    </sheetView>
  </sheetViews>
  <sheetFormatPr defaultColWidth="8.87962962962963" defaultRowHeight="13.8"/>
  <cols>
    <col min="1" max="1" width="1.5" customWidth="1"/>
    <col min="2" max="3" width="2.12962962962963" customWidth="1"/>
    <col min="4" max="4" width="12.1296296296296" customWidth="1"/>
    <col min="5" max="5" width="0.87962962962963" customWidth="1"/>
    <col min="6" max="6" width="18" style="52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3.5" customWidth="1"/>
  </cols>
  <sheetData>
    <row r="1" spans="2:11">
      <c r="B1" s="53"/>
      <c r="C1" s="53"/>
      <c r="D1" s="53"/>
      <c r="E1" s="53"/>
      <c r="F1" s="54"/>
      <c r="G1" s="53"/>
      <c r="H1" s="53"/>
      <c r="I1" s="53"/>
      <c r="J1" s="53"/>
      <c r="K1" s="53"/>
    </row>
    <row r="3" ht="17.4" spans="2:11">
      <c r="B3" s="4" t="s">
        <v>0</v>
      </c>
      <c r="C3" s="4"/>
      <c r="D3" s="4"/>
      <c r="E3" s="4"/>
      <c r="F3" s="55"/>
      <c r="G3" s="4"/>
      <c r="H3" s="4"/>
      <c r="I3" s="4"/>
      <c r="J3" s="4"/>
      <c r="K3" s="4"/>
    </row>
    <row r="4" ht="20.1" customHeight="1" spans="2:11">
      <c r="B4" s="56"/>
      <c r="C4" s="56"/>
      <c r="D4" s="56"/>
      <c r="E4" s="56"/>
      <c r="F4" s="57"/>
      <c r="G4" s="56"/>
      <c r="H4" s="56"/>
      <c r="I4" s="56"/>
      <c r="J4" s="56"/>
      <c r="K4" s="98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2"/>
      <c r="H5" s="60" t="s">
        <v>3</v>
      </c>
      <c r="I5" s="59"/>
      <c r="J5" s="62" t="s">
        <v>4</v>
      </c>
      <c r="K5" s="99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7"/>
      <c r="H6" s="65" t="s">
        <v>7</v>
      </c>
      <c r="I6" s="64"/>
      <c r="J6" s="67" t="s">
        <v>8</v>
      </c>
      <c r="K6" s="100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7"/>
      <c r="H7" s="65" t="s">
        <v>11</v>
      </c>
      <c r="I7" s="101"/>
      <c r="J7" s="102">
        <v>42766</v>
      </c>
      <c r="K7" s="100"/>
    </row>
    <row r="8" ht="20.1" customHeight="1" spans="2:11">
      <c r="B8" s="68"/>
      <c r="C8" s="69"/>
      <c r="D8" s="70"/>
      <c r="E8" s="70"/>
      <c r="F8" s="71"/>
      <c r="G8" s="72"/>
      <c r="H8" s="70" t="s">
        <v>12</v>
      </c>
      <c r="I8" s="103"/>
      <c r="J8" s="104" t="s">
        <v>13</v>
      </c>
      <c r="K8" s="105"/>
    </row>
    <row r="9" ht="20.1" customHeight="1" spans="2:11">
      <c r="B9" s="73"/>
      <c r="C9" s="73"/>
      <c r="D9" s="73"/>
      <c r="E9" s="73"/>
      <c r="F9" s="74"/>
      <c r="G9" s="73"/>
      <c r="H9" s="73"/>
      <c r="I9" s="73"/>
      <c r="J9" s="73"/>
      <c r="K9" s="73"/>
    </row>
    <row r="10" ht="20.1" customHeight="1" spans="2:11">
      <c r="B10" s="75" t="s">
        <v>14</v>
      </c>
      <c r="C10" s="76"/>
      <c r="D10" s="77" t="s">
        <v>15</v>
      </c>
      <c r="E10" s="77" t="s">
        <v>16</v>
      </c>
      <c r="F10" s="78"/>
      <c r="G10" s="79" t="s">
        <v>17</v>
      </c>
      <c r="H10" s="80" t="s">
        <v>18</v>
      </c>
      <c r="I10" s="77" t="s">
        <v>19</v>
      </c>
      <c r="J10" s="80"/>
      <c r="K10" s="79" t="s">
        <v>20</v>
      </c>
    </row>
    <row r="11" ht="20.1" customHeight="1" spans="2:11">
      <c r="B11" s="81">
        <v>1</v>
      </c>
      <c r="C11" s="82"/>
      <c r="D11" s="83" t="s">
        <v>21</v>
      </c>
      <c r="E11" s="81" t="s">
        <v>22</v>
      </c>
      <c r="F11" s="84"/>
      <c r="G11" s="85">
        <v>0</v>
      </c>
      <c r="H11" s="85">
        <v>0</v>
      </c>
      <c r="I11" s="106">
        <v>0</v>
      </c>
      <c r="J11" s="107"/>
      <c r="K11" s="108"/>
    </row>
    <row r="12" spans="2:11">
      <c r="B12" s="81">
        <v>2</v>
      </c>
      <c r="C12" s="82"/>
      <c r="D12" s="86"/>
      <c r="E12" s="87" t="s">
        <v>23</v>
      </c>
      <c r="F12" s="88"/>
      <c r="G12" s="85">
        <v>21</v>
      </c>
      <c r="H12" s="85">
        <f t="shared" ref="H12:H14" si="0">G12</f>
        <v>21</v>
      </c>
      <c r="I12" s="106">
        <v>0</v>
      </c>
      <c r="J12" s="107"/>
      <c r="K12" s="109" t="s">
        <v>24</v>
      </c>
    </row>
    <row r="13" spans="2:11">
      <c r="B13" s="81">
        <v>3</v>
      </c>
      <c r="C13" s="82"/>
      <c r="D13" s="86"/>
      <c r="E13" s="87" t="s">
        <v>23</v>
      </c>
      <c r="F13" s="88"/>
      <c r="G13" s="85">
        <v>21</v>
      </c>
      <c r="H13" s="85">
        <f t="shared" si="0"/>
        <v>21</v>
      </c>
      <c r="I13" s="106">
        <v>0</v>
      </c>
      <c r="J13" s="107"/>
      <c r="K13" s="109" t="s">
        <v>25</v>
      </c>
    </row>
    <row r="14" spans="2:11">
      <c r="B14" s="81">
        <v>4</v>
      </c>
      <c r="C14" s="82"/>
      <c r="D14" s="86"/>
      <c r="E14" s="87" t="s">
        <v>23</v>
      </c>
      <c r="F14" s="88"/>
      <c r="G14" s="85">
        <v>73</v>
      </c>
      <c r="H14" s="85">
        <f t="shared" si="0"/>
        <v>73</v>
      </c>
      <c r="I14" s="106"/>
      <c r="J14" s="107">
        <v>0</v>
      </c>
      <c r="K14" s="109" t="s">
        <v>26</v>
      </c>
    </row>
    <row r="15" spans="2:11">
      <c r="B15" s="81"/>
      <c r="C15" s="82"/>
      <c r="D15" s="86"/>
      <c r="E15" s="87"/>
      <c r="F15" s="88" t="s">
        <v>23</v>
      </c>
      <c r="G15" s="85">
        <v>21</v>
      </c>
      <c r="H15" s="85">
        <v>21</v>
      </c>
      <c r="I15" s="106"/>
      <c r="J15" s="107">
        <v>0</v>
      </c>
      <c r="K15" s="109" t="s">
        <v>25</v>
      </c>
    </row>
    <row r="16" spans="2:11">
      <c r="B16" s="81"/>
      <c r="C16" s="82"/>
      <c r="D16" s="86"/>
      <c r="E16" s="87"/>
      <c r="F16" s="88" t="s">
        <v>23</v>
      </c>
      <c r="G16" s="85">
        <v>22</v>
      </c>
      <c r="H16" s="85">
        <v>22</v>
      </c>
      <c r="I16" s="106"/>
      <c r="J16" s="107">
        <v>0</v>
      </c>
      <c r="K16" s="109" t="s">
        <v>24</v>
      </c>
    </row>
    <row r="17" spans="2:11">
      <c r="B17" s="81"/>
      <c r="C17" s="82"/>
      <c r="D17" s="86"/>
      <c r="E17" s="87"/>
      <c r="F17" s="88" t="s">
        <v>23</v>
      </c>
      <c r="G17" s="85">
        <v>18</v>
      </c>
      <c r="H17" s="85">
        <v>18</v>
      </c>
      <c r="I17" s="106"/>
      <c r="J17" s="107"/>
      <c r="K17" s="109" t="s">
        <v>27</v>
      </c>
    </row>
    <row r="18" spans="2:11">
      <c r="B18" s="81">
        <v>4</v>
      </c>
      <c r="C18" s="82">
        <v>4</v>
      </c>
      <c r="D18" s="86"/>
      <c r="E18" s="87" t="s">
        <v>23</v>
      </c>
      <c r="F18" s="88"/>
      <c r="G18" s="85">
        <v>130</v>
      </c>
      <c r="H18" s="85">
        <f>G18</f>
        <v>130</v>
      </c>
      <c r="I18" s="106"/>
      <c r="J18" s="107">
        <v>0</v>
      </c>
      <c r="K18" s="109" t="s">
        <v>26</v>
      </c>
    </row>
    <row r="19" ht="20.1" customHeight="1" spans="2:11">
      <c r="B19" s="81">
        <v>5</v>
      </c>
      <c r="C19" s="82"/>
      <c r="D19" s="86"/>
      <c r="E19" s="81" t="s">
        <v>28</v>
      </c>
      <c r="F19" s="84"/>
      <c r="G19" s="85">
        <v>0</v>
      </c>
      <c r="H19" s="85">
        <v>0</v>
      </c>
      <c r="I19" s="106">
        <v>0</v>
      </c>
      <c r="J19" s="107"/>
      <c r="K19" s="108"/>
    </row>
    <row r="20" ht="20.1" customHeight="1" spans="2:11">
      <c r="B20" s="81">
        <v>6</v>
      </c>
      <c r="C20" s="82">
        <v>4</v>
      </c>
      <c r="D20" s="86"/>
      <c r="E20" s="81" t="s">
        <v>29</v>
      </c>
      <c r="F20" s="84"/>
      <c r="G20" s="85">
        <v>36</v>
      </c>
      <c r="H20" s="85">
        <f>G20</f>
        <v>36</v>
      </c>
      <c r="I20" s="106"/>
      <c r="J20" s="107">
        <v>0</v>
      </c>
      <c r="K20" s="109" t="s">
        <v>30</v>
      </c>
    </row>
    <row r="21" ht="20.1" customHeight="1" spans="2:11">
      <c r="B21" s="81"/>
      <c r="C21" s="82"/>
      <c r="D21" s="86"/>
      <c r="E21" s="81"/>
      <c r="F21" s="84" t="s">
        <v>29</v>
      </c>
      <c r="G21" s="85">
        <v>57</v>
      </c>
      <c r="H21" s="85">
        <v>57</v>
      </c>
      <c r="I21" s="106"/>
      <c r="J21" s="107">
        <v>0</v>
      </c>
      <c r="K21" s="109" t="s">
        <v>30</v>
      </c>
    </row>
    <row r="22" ht="19.5" customHeight="1" spans="2:11">
      <c r="B22" s="81">
        <v>7</v>
      </c>
      <c r="C22" s="82"/>
      <c r="D22" s="86"/>
      <c r="E22" s="81" t="s">
        <v>29</v>
      </c>
      <c r="F22" s="84"/>
      <c r="G22" s="85">
        <v>84.6</v>
      </c>
      <c r="H22" s="85">
        <v>84.6</v>
      </c>
      <c r="I22" s="106">
        <v>0</v>
      </c>
      <c r="J22" s="107"/>
      <c r="K22" s="109" t="s">
        <v>31</v>
      </c>
    </row>
    <row r="23" spans="2:11">
      <c r="B23" s="81">
        <v>8</v>
      </c>
      <c r="C23" s="82">
        <v>4</v>
      </c>
      <c r="D23" s="83" t="s">
        <v>32</v>
      </c>
      <c r="E23" s="87" t="s">
        <v>33</v>
      </c>
      <c r="F23" s="88"/>
      <c r="G23" s="85">
        <v>0</v>
      </c>
      <c r="H23" s="85">
        <v>0</v>
      </c>
      <c r="I23" s="106">
        <v>0</v>
      </c>
      <c r="J23" s="107"/>
      <c r="K23" s="109"/>
    </row>
    <row r="24" ht="20.1" customHeight="1" spans="2:11">
      <c r="B24" s="81">
        <v>9</v>
      </c>
      <c r="C24" s="82"/>
      <c r="D24" s="86"/>
      <c r="E24" s="87"/>
      <c r="F24" s="88"/>
      <c r="G24" s="85">
        <f t="shared" ref="G24:G25" si="1">H24+I24</f>
        <v>0</v>
      </c>
      <c r="H24" s="85">
        <v>0</v>
      </c>
      <c r="I24" s="106">
        <v>0</v>
      </c>
      <c r="J24" s="107"/>
      <c r="K24" s="108"/>
    </row>
    <row r="25" ht="20.1" customHeight="1" spans="2:11">
      <c r="B25" s="81">
        <v>10</v>
      </c>
      <c r="C25" s="82">
        <v>4</v>
      </c>
      <c r="D25" s="89"/>
      <c r="E25" s="87"/>
      <c r="F25" s="88"/>
      <c r="G25" s="85">
        <f t="shared" si="1"/>
        <v>0</v>
      </c>
      <c r="H25" s="85">
        <v>0</v>
      </c>
      <c r="I25" s="106">
        <v>0</v>
      </c>
      <c r="J25" s="107"/>
      <c r="K25" s="108"/>
    </row>
    <row r="26" ht="20.1" customHeight="1" spans="2:11">
      <c r="B26" s="77" t="s">
        <v>34</v>
      </c>
      <c r="C26" s="90"/>
      <c r="D26" s="90"/>
      <c r="E26" s="90"/>
      <c r="F26" s="78"/>
      <c r="G26" s="91">
        <f>SUM(G11:G25)</f>
        <v>483.6</v>
      </c>
      <c r="H26" s="91">
        <f>SUM(H11:H25)</f>
        <v>483.6</v>
      </c>
      <c r="I26" s="110">
        <f>SUM(I11:J25)</f>
        <v>0</v>
      </c>
      <c r="J26" s="111"/>
      <c r="K26" s="112"/>
    </row>
    <row r="27" ht="20.1" customHeight="1" spans="2:11">
      <c r="B27" s="73"/>
      <c r="C27" s="73"/>
      <c r="D27" s="73"/>
      <c r="E27" s="73"/>
      <c r="F27" s="74"/>
      <c r="G27" s="73"/>
      <c r="H27" s="73"/>
      <c r="I27" s="73"/>
      <c r="J27" s="113"/>
      <c r="K27" s="73"/>
    </row>
    <row r="28" ht="20.1" customHeight="1" spans="2:11">
      <c r="B28" s="79" t="s">
        <v>18</v>
      </c>
      <c r="C28" s="79"/>
      <c r="D28" s="79"/>
      <c r="E28" s="79"/>
      <c r="F28" s="92"/>
      <c r="G28" s="79" t="s">
        <v>35</v>
      </c>
      <c r="H28" s="79"/>
      <c r="I28" s="79"/>
      <c r="J28" s="79"/>
      <c r="K28" s="79" t="s">
        <v>36</v>
      </c>
    </row>
    <row r="29" ht="20.1" customHeight="1" spans="2:11">
      <c r="B29" s="93">
        <f>H26</f>
        <v>483.6</v>
      </c>
      <c r="C29" s="93"/>
      <c r="D29" s="93"/>
      <c r="E29" s="93"/>
      <c r="F29" s="94"/>
      <c r="G29" s="93">
        <f>I26</f>
        <v>0</v>
      </c>
      <c r="H29" s="93"/>
      <c r="I29" s="93"/>
      <c r="J29" s="93"/>
      <c r="K29" s="114">
        <f>SUM(B29:J29)</f>
        <v>483.6</v>
      </c>
    </row>
    <row r="30" ht="20.1" customHeight="1" spans="2:11">
      <c r="B30" s="73"/>
      <c r="C30" s="73"/>
      <c r="D30" s="73"/>
      <c r="E30" s="73"/>
      <c r="F30" s="74"/>
      <c r="G30" s="73"/>
      <c r="H30" s="73"/>
      <c r="I30" s="73"/>
      <c r="J30" s="73"/>
      <c r="K30" s="73"/>
    </row>
    <row r="31" ht="20.1" customHeight="1" spans="2:11">
      <c r="B31" s="73" t="s">
        <v>37</v>
      </c>
      <c r="C31" s="73"/>
      <c r="D31" s="73"/>
      <c r="E31" s="73"/>
      <c r="F31" s="74" t="s">
        <v>38</v>
      </c>
      <c r="G31" s="73" t="s">
        <v>39</v>
      </c>
      <c r="H31" s="73"/>
      <c r="I31" s="73"/>
      <c r="J31" s="73" t="s">
        <v>40</v>
      </c>
      <c r="K31" s="73"/>
    </row>
    <row r="34" ht="17.4" spans="1:11">
      <c r="A34" s="4" t="s">
        <v>41</v>
      </c>
      <c r="B34" s="4"/>
      <c r="C34" s="4"/>
      <c r="D34" s="4"/>
      <c r="E34" s="4"/>
      <c r="F34" s="55"/>
      <c r="G34" s="4"/>
      <c r="H34" s="4"/>
      <c r="I34" s="4"/>
      <c r="J34" s="4"/>
      <c r="K34" s="4"/>
    </row>
    <row r="36" ht="20.1" customHeight="1" spans="2:11">
      <c r="B36" s="58"/>
      <c r="C36" s="59"/>
      <c r="D36" s="60" t="s">
        <v>1</v>
      </c>
      <c r="E36" s="60"/>
      <c r="F36" s="61" t="str">
        <f>F5</f>
        <v>袁巧云</v>
      </c>
      <c r="G36" s="62"/>
      <c r="H36" s="60" t="s">
        <v>3</v>
      </c>
      <c r="I36" s="59"/>
      <c r="J36" s="62" t="str">
        <f>J5</f>
        <v>设计</v>
      </c>
      <c r="K36" s="99"/>
    </row>
    <row r="37" ht="20.1" customHeight="1" spans="2:11">
      <c r="B37" s="63"/>
      <c r="C37" s="64"/>
      <c r="D37" s="65" t="s">
        <v>5</v>
      </c>
      <c r="E37" s="65"/>
      <c r="F37" s="66" t="str">
        <f>F6</f>
        <v>上海</v>
      </c>
      <c r="G37" s="67"/>
      <c r="H37" s="65" t="s">
        <v>7</v>
      </c>
      <c r="I37" s="64"/>
      <c r="J37" s="67" t="str">
        <f>J6</f>
        <v>上海事业部</v>
      </c>
      <c r="K37" s="100"/>
    </row>
    <row r="38" ht="20.1" customHeight="1" spans="2:11">
      <c r="B38" s="63"/>
      <c r="C38" s="64"/>
      <c r="D38" s="65" t="s">
        <v>9</v>
      </c>
      <c r="E38" s="65"/>
      <c r="F38" s="66" t="str">
        <f>F7</f>
        <v>1.29-1.30</v>
      </c>
      <c r="G38" s="67"/>
      <c r="H38" s="65" t="s">
        <v>11</v>
      </c>
      <c r="I38" s="101"/>
      <c r="J38" s="102">
        <f>J7</f>
        <v>42766</v>
      </c>
      <c r="K38" s="100"/>
    </row>
    <row r="39" ht="20.1" customHeight="1" spans="2:11">
      <c r="B39" s="68"/>
      <c r="C39" s="69"/>
      <c r="D39" s="70"/>
      <c r="E39" s="70"/>
      <c r="F39" s="71"/>
      <c r="G39" s="72"/>
      <c r="H39" s="70" t="s">
        <v>12</v>
      </c>
      <c r="I39" s="103"/>
      <c r="J39" s="72" t="str">
        <f>J8</f>
        <v> </v>
      </c>
      <c r="K39" s="105"/>
    </row>
    <row r="40" ht="20.1" customHeight="1"/>
    <row r="41" ht="20.1" customHeight="1" spans="2:11">
      <c r="B41" s="87"/>
      <c r="C41" s="87"/>
      <c r="D41" s="95" t="s">
        <v>42</v>
      </c>
      <c r="E41" s="87" t="s">
        <v>43</v>
      </c>
      <c r="F41" s="88"/>
      <c r="G41" s="85" t="s">
        <v>44</v>
      </c>
      <c r="H41" s="85" t="s">
        <v>45</v>
      </c>
      <c r="I41" s="85" t="s">
        <v>34</v>
      </c>
      <c r="J41" s="85"/>
      <c r="K41" s="115" t="s">
        <v>20</v>
      </c>
    </row>
    <row r="42" spans="2:11">
      <c r="B42" s="87">
        <v>1</v>
      </c>
      <c r="C42" s="87"/>
      <c r="D42" s="95" t="s">
        <v>6</v>
      </c>
      <c r="E42" s="87">
        <v>1.29</v>
      </c>
      <c r="F42" s="88"/>
      <c r="G42" s="85">
        <v>100</v>
      </c>
      <c r="H42" s="85">
        <v>1</v>
      </c>
      <c r="I42" s="106">
        <f>G42*H42</f>
        <v>100</v>
      </c>
      <c r="J42" s="107"/>
      <c r="K42" s="115">
        <f>E42</f>
        <v>1.29</v>
      </c>
    </row>
    <row r="43" ht="20.1" customHeight="1" spans="2:11">
      <c r="B43" s="87">
        <v>2</v>
      </c>
      <c r="C43" s="87"/>
      <c r="D43" s="95" t="s">
        <v>6</v>
      </c>
      <c r="E43" s="96">
        <v>1.3</v>
      </c>
      <c r="F43" s="96"/>
      <c r="G43" s="85">
        <v>100</v>
      </c>
      <c r="H43" s="85">
        <v>1</v>
      </c>
      <c r="I43" s="106">
        <v>100</v>
      </c>
      <c r="J43" s="107"/>
      <c r="K43" s="116">
        <v>1.3</v>
      </c>
    </row>
    <row r="44" ht="20.1" customHeight="1" spans="2:11">
      <c r="B44" s="87">
        <v>3</v>
      </c>
      <c r="C44" s="87"/>
      <c r="D44" s="97"/>
      <c r="E44" s="87"/>
      <c r="F44" s="88"/>
      <c r="G44" s="85"/>
      <c r="H44" s="85"/>
      <c r="I44" s="106"/>
      <c r="J44" s="107"/>
      <c r="K44" s="109"/>
    </row>
    <row r="45" ht="20.1" customHeight="1" spans="2:11">
      <c r="B45" s="77" t="s">
        <v>34</v>
      </c>
      <c r="C45" s="90"/>
      <c r="D45" s="90"/>
      <c r="E45" s="90"/>
      <c r="F45" s="78"/>
      <c r="G45" s="91"/>
      <c r="H45" s="91"/>
      <c r="I45" s="110">
        <f>I42</f>
        <v>100</v>
      </c>
      <c r="J45" s="111"/>
      <c r="K45" s="112"/>
    </row>
    <row r="46" ht="20.1" customHeight="1" spans="2:11">
      <c r="B46" s="73" t="s">
        <v>37</v>
      </c>
      <c r="C46" s="73"/>
      <c r="D46" s="73"/>
      <c r="E46" s="73"/>
      <c r="F46" s="74" t="s">
        <v>38</v>
      </c>
      <c r="G46" s="73" t="s">
        <v>39</v>
      </c>
      <c r="H46" s="73"/>
      <c r="I46" s="73"/>
      <c r="J46" s="73" t="s">
        <v>40</v>
      </c>
      <c r="K46" s="73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8:C18"/>
    <mergeCell ref="E18:F18"/>
    <mergeCell ref="B19:C19"/>
    <mergeCell ref="E19:F19"/>
    <mergeCell ref="I19:J19"/>
    <mergeCell ref="B20:C20"/>
    <mergeCell ref="E20:F20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22"/>
    <mergeCell ref="D23:D25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29" workbookViewId="0">
      <selection activeCell="I49" sqref="I49"/>
    </sheetView>
  </sheetViews>
  <sheetFormatPr defaultColWidth="8.87962962962963" defaultRowHeight="21" customHeight="1"/>
  <cols>
    <col min="1" max="1" width="8.87962962962963" style="2"/>
    <col min="2" max="2" width="16.6296296296296" customWidth="1"/>
    <col min="3" max="3" width="13.1296296296296" style="3" customWidth="1"/>
    <col min="4" max="4" width="8.87962962962963" style="2"/>
    <col min="5" max="5" width="13.1296296296296" style="2" customWidth="1"/>
    <col min="9" max="9" width="24.8796296296296" customWidth="1"/>
    <col min="10" max="10" width="39.5" customWidth="1"/>
  </cols>
  <sheetData>
    <row r="2" customHeight="1" spans="3:12">
      <c r="C2" s="4" t="s">
        <v>46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47</v>
      </c>
      <c r="I4" s="5"/>
      <c r="J4" s="5" t="s">
        <v>48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49</v>
      </c>
      <c r="C6" s="9" t="s">
        <v>50</v>
      </c>
      <c r="D6" s="9"/>
      <c r="E6" s="9"/>
      <c r="F6" s="10" t="s">
        <v>51</v>
      </c>
      <c r="G6" s="10"/>
      <c r="H6" s="10"/>
      <c r="I6" s="10"/>
      <c r="J6" s="8" t="s">
        <v>52</v>
      </c>
    </row>
    <row r="7" customHeight="1" spans="1:10">
      <c r="A7" s="7"/>
      <c r="B7" s="8"/>
      <c r="C7" s="11" t="s">
        <v>53</v>
      </c>
      <c r="D7" s="12" t="s">
        <v>54</v>
      </c>
      <c r="E7" s="9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8"/>
    </row>
    <row r="8" customHeight="1" spans="1:10">
      <c r="A8" s="13">
        <v>1</v>
      </c>
      <c r="B8" s="14" t="s">
        <v>60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66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67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68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69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70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71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72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73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74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75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76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77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78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79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80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81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82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83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84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85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86</v>
      </c>
      <c r="C45" s="15">
        <v>0</v>
      </c>
      <c r="D45" s="13">
        <v>0</v>
      </c>
      <c r="E45" s="16">
        <v>0</v>
      </c>
      <c r="F45" s="15">
        <v>48</v>
      </c>
      <c r="G45" s="15">
        <v>0</v>
      </c>
      <c r="H45" s="16">
        <v>48</v>
      </c>
      <c r="I45" s="38" t="s">
        <v>87</v>
      </c>
      <c r="J45" s="47"/>
    </row>
    <row r="46" s="1" customFormat="1" customHeight="1" spans="1:10">
      <c r="A46" s="17"/>
      <c r="B46" s="18" t="s">
        <v>88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48</v>
      </c>
      <c r="G46" s="19">
        <f>SUM(G45:G45)</f>
        <v>0</v>
      </c>
      <c r="H46" s="19">
        <v>0</v>
      </c>
      <c r="I46" s="41"/>
      <c r="J46" s="48"/>
    </row>
    <row r="47" customHeight="1" spans="1:10">
      <c r="A47" s="17"/>
      <c r="B47" s="18" t="s">
        <v>34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48</v>
      </c>
      <c r="G47" s="19">
        <f>SUM(G46,G44,G40,G37,G32,G27,G24,G21,G16,G13)</f>
        <v>0</v>
      </c>
      <c r="H47" s="19">
        <v>0</v>
      </c>
      <c r="I47" s="41"/>
      <c r="J47" s="49"/>
    </row>
    <row r="51" customHeight="1" spans="1:9">
      <c r="A51" s="29" t="s">
        <v>89</v>
      </c>
      <c r="B51" s="30"/>
      <c r="C51" s="31" t="s">
        <v>90</v>
      </c>
      <c r="D51" s="31"/>
      <c r="E51" s="31" t="s">
        <v>91</v>
      </c>
      <c r="F51" s="31"/>
      <c r="G51" s="31" t="s">
        <v>92</v>
      </c>
      <c r="H51" s="31"/>
      <c r="I51" s="50" t="s">
        <v>93</v>
      </c>
    </row>
    <row r="52" customHeight="1" spans="1:9">
      <c r="A52" s="32">
        <f>E47</f>
        <v>0</v>
      </c>
      <c r="B52" s="33"/>
      <c r="C52" s="33">
        <f>H47</f>
        <v>0</v>
      </c>
      <c r="D52" s="33"/>
      <c r="E52" s="33">
        <f>F47</f>
        <v>48</v>
      </c>
      <c r="F52" s="33"/>
      <c r="G52" s="33">
        <f>G47</f>
        <v>0</v>
      </c>
      <c r="H52" s="33"/>
      <c r="I52" s="51">
        <f>A52-C52</f>
        <v>0</v>
      </c>
    </row>
    <row r="54" customHeight="1" spans="1:9">
      <c r="A54" s="34" t="s">
        <v>94</v>
      </c>
      <c r="B54" s="35"/>
      <c r="C54" s="36" t="s">
        <v>38</v>
      </c>
      <c r="D54" s="34"/>
      <c r="E54" s="34" t="s">
        <v>95</v>
      </c>
      <c r="F54" s="34"/>
      <c r="G54" s="34" t="s">
        <v>40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云-Yolanda</cp:lastModifiedBy>
  <dcterms:created xsi:type="dcterms:W3CDTF">2014-04-15T08:52:00Z</dcterms:created>
  <cp:lastPrinted>2017-11-07T06:55:00Z</cp:lastPrinted>
  <dcterms:modified xsi:type="dcterms:W3CDTF">2018-02-05T02:47:27Z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