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86139\Desktop\报价ING\"/>
    </mc:Choice>
  </mc:AlternateContent>
  <xr:revisionPtr revIDLastSave="0" documentId="13_ncr:1_{072BF88D-3EC8-4602-AA3A-D9569E411301}" xr6:coauthVersionLast="47" xr6:coauthVersionMax="47" xr10:uidLastSave="{00000000-0000-0000-0000-000000000000}"/>
  <bookViews>
    <workbookView xWindow="-103" yWindow="-103" windowWidth="16663" windowHeight="8863" tabRatio="163" xr2:uid="{00000000-000D-0000-FFFF-FFFF00000000}"/>
  </bookViews>
  <sheets>
    <sheet name="旅行社SOW" sheetId="16" r:id="rId1"/>
  </sheets>
  <definedNames>
    <definedName name="_xlnm.Print_Area" localSheetId="0">旅行社SOW!$A$1:$H$49</definedName>
    <definedName name="_xlnm.Print_Titles" localSheetId="0">旅行社SOW!$1:$7</definedName>
  </definedNames>
  <calcPr calcId="181029"/>
</workbook>
</file>

<file path=xl/calcChain.xml><?xml version="1.0" encoding="utf-8"?>
<calcChain xmlns="http://schemas.openxmlformats.org/spreadsheetml/2006/main">
  <c r="G43" i="16" l="1"/>
  <c r="G44" i="16"/>
  <c r="G42" i="16"/>
  <c r="G40" i="16"/>
  <c r="G38" i="16"/>
  <c r="G27" i="16"/>
  <c r="G28" i="16"/>
  <c r="G29" i="16"/>
  <c r="G30" i="16"/>
  <c r="G31" i="16"/>
  <c r="G32" i="16"/>
  <c r="G33" i="16"/>
  <c r="G34" i="16"/>
  <c r="G35" i="16"/>
  <c r="G36" i="16"/>
  <c r="G26" i="16"/>
  <c r="G24" i="16"/>
  <c r="G23" i="16"/>
  <c r="G10" i="16"/>
  <c r="G11" i="16"/>
  <c r="G12" i="16"/>
  <c r="G13" i="16"/>
  <c r="G14" i="16"/>
  <c r="G15" i="16"/>
  <c r="G16" i="16"/>
  <c r="G17" i="16"/>
  <c r="G18" i="16"/>
  <c r="G19" i="16"/>
  <c r="G20" i="16"/>
  <c r="G21" i="16"/>
  <c r="G45" i="16" l="1"/>
  <c r="G46" i="16" s="1"/>
  <c r="G47" i="16" s="1"/>
</calcChain>
</file>

<file path=xl/sharedStrings.xml><?xml version="1.0" encoding="utf-8"?>
<sst xmlns="http://schemas.openxmlformats.org/spreadsheetml/2006/main" count="101" uniqueCount="86">
  <si>
    <t xml:space="preserve">Event:                 </t>
  </si>
  <si>
    <t>大巴需求（根据媒体具体航班调整需求）</t>
    <phoneticPr fontId="1" type="noConversion"/>
  </si>
  <si>
    <t>媒体相关</t>
    <phoneticPr fontId="1" type="noConversion"/>
  </si>
  <si>
    <t>其他（请务必考虑如下明细的发票是否可以使用，是否需要增加税率）</t>
    <phoneticPr fontId="1" type="noConversion"/>
  </si>
  <si>
    <t>摄影师相关</t>
    <phoneticPr fontId="1" type="noConversion"/>
  </si>
  <si>
    <t>媒体交通补贴
Media Traffic Reimbursement</t>
    <phoneticPr fontId="1" type="noConversion"/>
  </si>
  <si>
    <t>打印机租赁（能够彩印、单色打印即可）Printer</t>
    <phoneticPr fontId="1" type="noConversion"/>
  </si>
  <si>
    <t>签到搭建Sign in and build</t>
    <phoneticPr fontId="1" type="noConversion"/>
  </si>
  <si>
    <t>项目Item</t>
    <phoneticPr fontId="1" type="noConversion"/>
  </si>
  <si>
    <t>规格Detail</t>
    <phoneticPr fontId="1" type="noConversion"/>
  </si>
  <si>
    <t>数量amount</t>
    <phoneticPr fontId="1" type="noConversion"/>
  </si>
  <si>
    <t>次数times</t>
    <phoneticPr fontId="1" type="noConversion"/>
  </si>
  <si>
    <t>备注Remarks</t>
    <phoneticPr fontId="1" type="noConversion"/>
  </si>
  <si>
    <t>上下浮动3间
up 3 room</t>
    <phoneticPr fontId="1" type="noConversion"/>
  </si>
  <si>
    <r>
      <t>客房要求：
1、电话：开通国内长途、关闭国际长途(telephone: local call and long-distance call are opened, international direct dialing in closed)
2、网络：可宽带上网，WIFI、有限网络均免费</t>
    </r>
    <r>
      <rPr>
        <sz val="9"/>
        <color indexed="8"/>
        <rFont val="微软雅黑"/>
        <family val="2"/>
        <charset val="134"/>
      </rPr>
      <t xml:space="preserve">
3、关闭MINI BAR、洗衣服务、签单权以及房间内可能有的收费项目（如收费电视等）Mini Bar(consumption list: in room consumption closed. clear the mini bar)
4、早餐：均含单早 include breakfast
5、环境：干净、舒适、相对安静（尤其针是媒体）。媒体房间尽量保证大床房，房型统一 Clean and same room type
6、客房数量：确定好数量后允许再上下浮动10％ 
7、延时退房 </t>
    </r>
    <phoneticPr fontId="1" type="noConversion"/>
  </si>
  <si>
    <t>GL8</t>
    <phoneticPr fontId="1" type="noConversion"/>
  </si>
  <si>
    <t>PPT美化 PPT beautification</t>
    <phoneticPr fontId="1" type="noConversion"/>
  </si>
  <si>
    <t>包含并不限于项目所涉及的旅行社工作人员机票/住宿/用餐费用，请根据需求自行报价</t>
    <phoneticPr fontId="1" type="noConversion"/>
  </si>
  <si>
    <t>媒体用餐
Have meals</t>
    <phoneticPr fontId="1" type="noConversion"/>
  </si>
  <si>
    <t>活动期间使用</t>
    <phoneticPr fontId="1" type="noConversion"/>
  </si>
  <si>
    <t>欢迎水果fruit</t>
    <phoneticPr fontId="1" type="noConversion"/>
  </si>
  <si>
    <t xml:space="preserve">VENUE:                  </t>
  </si>
  <si>
    <t xml:space="preserve">Project No:               </t>
  </si>
  <si>
    <t>全天</t>
    <phoneticPr fontId="1" type="noConversion"/>
  </si>
  <si>
    <t>自付房费
一、客人签单部分由会务组负责人员负责确认是否划入总账
二、房型以酒店当时大床房数量决定</t>
    <phoneticPr fontId="1" type="noConversion"/>
  </si>
  <si>
    <t>储藏室Storeroom</t>
    <phoneticPr fontId="1" type="noConversion"/>
  </si>
  <si>
    <t>酒店存放媒体礼品等物料&amp;工作间 storage room</t>
    <phoneticPr fontId="1" type="noConversion"/>
  </si>
  <si>
    <t>45座大巴</t>
    <phoneticPr fontId="1" type="noConversion"/>
  </si>
  <si>
    <t>GL8</t>
    <phoneticPr fontId="1" type="noConversion"/>
  </si>
  <si>
    <t>具体接机help人数请旅行社根据项目需求估算，满足项目服务</t>
    <phoneticPr fontId="1" type="noConversion"/>
  </si>
  <si>
    <t>场地相关</t>
    <phoneticPr fontId="1" type="noConversion"/>
  </si>
  <si>
    <t>免费地上or地下停车位Parking lot</t>
    <phoneticPr fontId="1" type="noConversion"/>
  </si>
  <si>
    <t>酒店大堂允许背板搭建，酒店提供签到桌、桌布座椅 set up plot</t>
    <phoneticPr fontId="1" type="noConversion"/>
  </si>
  <si>
    <t>酒店</t>
    <phoneticPr fontId="1" type="noConversion"/>
  </si>
  <si>
    <t>接机 送机 helper</t>
    <phoneticPr fontId="1" type="noConversion"/>
  </si>
  <si>
    <t>公付房费
Public housing charge</t>
    <phoneticPr fontId="1" type="noConversion"/>
  </si>
  <si>
    <t>媒体酒店：上海红枫万豪酒店
上海金桥红枫万豪酒店</t>
    <phoneticPr fontId="1" type="noConversion"/>
  </si>
  <si>
    <t>泛亚周边用餐</t>
    <phoneticPr fontId="1" type="noConversion"/>
  </si>
  <si>
    <t>10vehicle</t>
    <phoneticPr fontId="1" type="noConversion"/>
  </si>
  <si>
    <t>泛亚会议室</t>
    <phoneticPr fontId="1" type="noConversion"/>
  </si>
  <si>
    <t>签到处物料
Good</t>
    <phoneticPr fontId="1" type="noConversion"/>
  </si>
  <si>
    <t>讲座场地物料Conference Room Goods</t>
    <phoneticPr fontId="1" type="noConversion"/>
  </si>
  <si>
    <t>泛亚一层签到处</t>
    <phoneticPr fontId="1" type="noConversion"/>
  </si>
  <si>
    <t>33座大巴</t>
    <phoneticPr fontId="1" type="noConversion"/>
  </si>
  <si>
    <t>备用车辆（全天）</t>
    <phoneticPr fontId="1" type="noConversion"/>
  </si>
  <si>
    <t>媒体42人</t>
    <phoneticPr fontId="1" type="noConversion"/>
  </si>
  <si>
    <t>酒店相关：上海红枫万豪酒店</t>
    <phoneticPr fontId="1" type="noConversion"/>
  </si>
  <si>
    <t xml:space="preserve">别克全新一代驱动技术Workshop旅行社SOW  Buick  powertrain workshop Travel Agency SOW </t>
    <phoneticPr fontId="1" type="noConversion"/>
  </si>
  <si>
    <t>SGM工作人员（自付）；
上下浮动三间
确保工作人员房费不超过800元/晚</t>
    <phoneticPr fontId="1" type="noConversion"/>
  </si>
  <si>
    <t>另外提供10个任意车位供工作人员及自家媒体使用parking place</t>
    <phoneticPr fontId="1" type="noConversion"/>
  </si>
  <si>
    <t>物料数量/规格见备注</t>
    <phoneticPr fontId="1" type="noConversion"/>
  </si>
  <si>
    <t>500元/人，共21000元</t>
    <phoneticPr fontId="1" type="noConversion"/>
  </si>
  <si>
    <t>旅行社费用 fee for agency</t>
    <phoneticPr fontId="1" type="noConversion"/>
  </si>
  <si>
    <t>餐标不得低于200元/人</t>
    <phoneticPr fontId="1" type="noConversion"/>
  </si>
  <si>
    <t>酒店自助晚餐</t>
    <phoneticPr fontId="1" type="noConversion"/>
  </si>
  <si>
    <t>7月14日-7月16日大床房（含服务费，宽带费用）
King-size bed room</t>
    <phoneticPr fontId="1" type="noConversion"/>
  </si>
  <si>
    <t>上午场：7月14-15日大床房（含服务费，宽带费用）King-size bed room</t>
    <phoneticPr fontId="1" type="noConversion"/>
  </si>
  <si>
    <t>下午场：7月15-16日大床房（含服务费，宽带费用）King-size bed room</t>
    <phoneticPr fontId="1" type="noConversion"/>
  </si>
  <si>
    <t>工作人员：7月13日-7月16日标间（含服务费，宽带费用）Standard room</t>
    <phoneticPr fontId="1" type="noConversion"/>
  </si>
  <si>
    <t>7月13日-15日摄影师标间Standard room</t>
    <phoneticPr fontId="1" type="noConversion"/>
  </si>
  <si>
    <t>7月15日媒体午餐lunch</t>
    <phoneticPr fontId="1" type="noConversion"/>
  </si>
  <si>
    <t>7月15日媒体晚餐dinner</t>
    <phoneticPr fontId="1" type="noConversion"/>
  </si>
  <si>
    <t>7月14日媒体午餐lunch</t>
    <phoneticPr fontId="1" type="noConversion"/>
  </si>
  <si>
    <t>7月14日媒体晚餐dinner</t>
    <phoneticPr fontId="1" type="noConversion"/>
  </si>
  <si>
    <t>7月13日-16日使用</t>
    <phoneticPr fontId="1" type="noConversion"/>
  </si>
  <si>
    <t>7月13日晚上搭建完成
7月14日-16日使用，16日下午撤场</t>
    <phoneticPr fontId="1" type="noConversion"/>
  </si>
  <si>
    <t>7月14日接机（火车站/机场-酒店）shuttle bus</t>
    <phoneticPr fontId="1" type="noConversion"/>
  </si>
  <si>
    <t>7月15日接机（火车站/机场-酒店）shuttle bus</t>
    <phoneticPr fontId="1" type="noConversion"/>
  </si>
  <si>
    <t>7月15日送机（酒店-火车站/机场）shuttle bus</t>
    <phoneticPr fontId="1" type="noConversion"/>
  </si>
  <si>
    <t>7月16日（酒店-火车站/机场）shuttle bus</t>
    <phoneticPr fontId="1" type="noConversion"/>
  </si>
  <si>
    <t>7月15日摆渡车辆（酒店-场地 往返）shuttle bus</t>
    <phoneticPr fontId="1" type="noConversion"/>
  </si>
  <si>
    <t>7月14、15日使用</t>
    <phoneticPr fontId="1" type="noConversion"/>
  </si>
  <si>
    <t>7月14日：提前拍摄素材
7月15日：拍摄活动</t>
    <phoneticPr fontId="1" type="noConversion"/>
  </si>
  <si>
    <t>摄影/摄像Photographer</t>
    <phoneticPr fontId="1" type="noConversion"/>
  </si>
  <si>
    <t>规格参照以下链接：
德宝：1份https://item.jd.com/1293770.html
全棉时代酒精湿巾：2盒 https://item.jd.com/3112088.html
口罩：1盒https://item.jd.com/10024385923707.html
小米体温枪：1个https://item.jd.com/5174007.html</t>
    <phoneticPr fontId="1" type="noConversion"/>
  </si>
  <si>
    <t>规格参照以下链接
斐济水：2箱https://item.jd.com/1093199.html
星巴克咖啡：10箱 https://item.jd.com/6974946.html
德宝：1份 https://item.jd.com/1293770.html
全棉时代酒精湿巾：2盒 https://item.jd.com/3112088.html
口罩：2盒 https://item.jd.com/10024385923707.html</t>
    <phoneticPr fontId="1" type="noConversion"/>
  </si>
  <si>
    <t>推荐美化工作室：堂擎广告
每页PPT美化标准包括活动所涉及的发动机技术品鉴画面设计、内容排版、视觉元素创意设计、动画效果制作等；
预估1500元/页，总计60页；
活动当天及活动前一天彩排，要求PPT美化人员至现场支持，实时调整PPT。</t>
    <phoneticPr fontId="1" type="noConversion"/>
  </si>
  <si>
    <t>推荐：北京禾睿光影文化传播有限公司
物料产出需求：1.活动零部件拍摄-精修，共30张
2. 2分钟产品视频拍摄及剪辑
3. 拍摄并剪辑10个GIF视频
工作人员需求：
总监摄影师1人，2天（含彩排+活动日）
视频（编导+摄像）2人2天
共预估60000元
附： 精修说明：符合户外广告KV水平
1.处理图片中不和谐杂物和色彩。
2.调整车色，使精修中所有车色统一保持车色真实度。
3.保正车和车的大小，车和背景符合真实比例。
4.调整人或物体与车的前后大小关系，创造主体与背景真实空间感。
5.背景是否突出主体，修饰车体反射，阴影真实。
6.色调。图片整体颜色统一，并统一到同一环境，调整出主色调。
7.细节修饰，如车窗。环境光，主光源，光线强弱等所有细节。</t>
    <phoneticPr fontId="1" type="noConversion"/>
  </si>
  <si>
    <t>单价</t>
    <phoneticPr fontId="1" type="noConversion"/>
  </si>
  <si>
    <t>总价</t>
    <phoneticPr fontId="1" type="noConversion"/>
  </si>
  <si>
    <t>小计（Net）</t>
    <phoneticPr fontId="1" type="noConversion"/>
  </si>
  <si>
    <t>服务费（10%）</t>
    <phoneticPr fontId="1" type="noConversion"/>
  </si>
  <si>
    <t>总计（不含增值税6%）</t>
    <phoneticPr fontId="1" type="noConversion"/>
  </si>
  <si>
    <t>康辉集团北京国际会议展览有限公司</t>
    <phoneticPr fontId="1" type="noConversion"/>
  </si>
  <si>
    <t>别克全新一代驱动技术Workshop</t>
    <phoneticPr fontId="1" type="noConversion"/>
  </si>
  <si>
    <t>优惠总计（不含增值税6%）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</si>
</sst>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 &quot;¥&quot;* #,##0.00_ ;_ &quot;¥&quot;* \-#,##0.00_ ;_ &quot;¥&quot;* &quot;-&quot;??_ ;_ @_ "/>
    <numFmt numFmtId="43" formatCode="_ * #,##0.00_ ;_ * \-#,##0.00_ ;_ * &quot;-&quot;??_ ;_ @_ "/>
    <numFmt numFmtId="176" formatCode="#,##0_ "/>
    <numFmt numFmtId="177" formatCode="_ &quot;￥&quot;* #,##0.00_ ;_ &quot;￥&quot;* \-#,##0.00_ ;_ &quot;￥&quot;* &quot;-&quot;??_ ;_ @_ "/>
    <numFmt numFmtId="178" formatCode="_-* #,##0.00\ _€_-;\-* #,##0.00\ _€_-;_-* &quot;-&quot;??\ _€_-;_-@_-"/>
    <numFmt numFmtId="179" formatCode="_-* #,##0.00\ [$€-1]_-;\-* #,##0.00\ [$€-1]_-;_-* &quot;-&quot;??\ [$€-1]_-"/>
    <numFmt numFmtId="180" formatCode="#,##0_);[Red]\(#,##0\)"/>
    <numFmt numFmtId="181" formatCode="_ \¥* #,##0.00_ ;_ \¥* \-#,##0.00_ ;_ \¥* &quot;-&quot;??_ ;_ @_ "/>
    <numFmt numFmtId="182" formatCode="0.00_);[Red]\(0.00\)"/>
  </numFmts>
  <fonts count="51">
    <font>
      <sz val="12"/>
      <name val="宋体"/>
      <charset val="134"/>
    </font>
    <font>
      <sz val="9"/>
      <name val="宋体"/>
      <family val="3"/>
      <charset val="134"/>
    </font>
    <font>
      <sz val="10"/>
      <name val="Arial"/>
      <family val="2"/>
    </font>
    <font>
      <sz val="12"/>
      <name val="Times New Roman"/>
      <family val="1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62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10"/>
      <name val="宋体"/>
      <family val="3"/>
      <charset val="134"/>
    </font>
    <font>
      <sz val="12"/>
      <name val="宋体"/>
      <family val="3"/>
      <charset val="134"/>
    </font>
    <font>
      <sz val="9"/>
      <name val="微软雅黑"/>
      <family val="2"/>
      <charset val="134"/>
    </font>
    <font>
      <b/>
      <sz val="9"/>
      <name val="微软雅黑"/>
      <family val="2"/>
      <charset val="134"/>
    </font>
    <font>
      <sz val="9"/>
      <color indexed="8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sz val="10"/>
      <name val="Verdana"/>
      <family val="2"/>
    </font>
    <font>
      <u/>
      <sz val="10"/>
      <color indexed="36"/>
      <name val="Arial"/>
      <family val="2"/>
    </font>
    <font>
      <sz val="10"/>
      <name val="Geneva"/>
      <family val="2"/>
    </font>
    <font>
      <b/>
      <sz val="15"/>
      <color indexed="62"/>
      <name val="宋体"/>
      <family val="3"/>
      <charset val="134"/>
    </font>
    <font>
      <b/>
      <sz val="13"/>
      <color indexed="62"/>
      <name val="宋体"/>
      <family val="3"/>
      <charset val="134"/>
    </font>
    <font>
      <b/>
      <sz val="11"/>
      <color indexed="62"/>
      <name val="宋体"/>
      <family val="3"/>
      <charset val="134"/>
    </font>
    <font>
      <b/>
      <sz val="18"/>
      <color indexed="62"/>
      <name val="宋体"/>
      <family val="3"/>
      <charset val="134"/>
    </font>
    <font>
      <sz val="11"/>
      <color indexed="14"/>
      <name val="宋体"/>
      <family val="3"/>
      <charset val="134"/>
    </font>
    <font>
      <b/>
      <sz val="13"/>
      <color theme="3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1"/>
      <color theme="0"/>
      <name val="宋体"/>
      <family val="3"/>
      <charset val="134"/>
      <scheme val="minor"/>
    </font>
    <font>
      <i/>
      <sz val="11"/>
      <color rgb="FF7F7F7F"/>
      <name val="宋体"/>
      <family val="3"/>
      <charset val="134"/>
      <scheme val="minor"/>
    </font>
    <font>
      <b/>
      <sz val="15"/>
      <color theme="3"/>
      <name val="宋体"/>
      <family val="3"/>
      <charset val="134"/>
      <scheme val="minor"/>
    </font>
    <font>
      <b/>
      <sz val="11"/>
      <color rgb="FFFFFFFF"/>
      <name val="宋体"/>
      <family val="3"/>
      <charset val="134"/>
      <scheme val="minor"/>
    </font>
    <font>
      <b/>
      <sz val="11"/>
      <color theme="3"/>
      <name val="宋体"/>
      <family val="3"/>
      <charset val="134"/>
      <scheme val="minor"/>
    </font>
    <font>
      <sz val="11"/>
      <color rgb="FFFA7D00"/>
      <name val="宋体"/>
      <family val="3"/>
      <charset val="134"/>
      <scheme val="minor"/>
    </font>
    <font>
      <sz val="11"/>
      <color rgb="FF3F3F76"/>
      <name val="宋体"/>
      <family val="3"/>
      <charset val="134"/>
      <scheme val="minor"/>
    </font>
    <font>
      <sz val="10"/>
      <name val="Geneva"/>
      <family val="1"/>
    </font>
    <font>
      <b/>
      <sz val="11"/>
      <color rgb="FFFA7D00"/>
      <name val="宋体"/>
      <family val="3"/>
      <charset val="134"/>
      <scheme val="minor"/>
    </font>
    <font>
      <sz val="11"/>
      <color rgb="FF9C6500"/>
      <name val="宋体"/>
      <family val="3"/>
      <charset val="134"/>
      <scheme val="minor"/>
    </font>
    <font>
      <sz val="11"/>
      <color rgb="FF006100"/>
      <name val="宋体"/>
      <family val="3"/>
      <charset val="134"/>
      <scheme val="minor"/>
    </font>
    <font>
      <b/>
      <sz val="18"/>
      <color theme="3"/>
      <name val="宋体"/>
      <family val="3"/>
      <charset val="134"/>
      <scheme val="minor"/>
    </font>
    <font>
      <sz val="11"/>
      <color rgb="FF9C0006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9"/>
      <color theme="1"/>
      <name val="微软雅黑"/>
      <family val="2"/>
      <charset val="134"/>
    </font>
  </fonts>
  <fills count="5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23">
    <xf numFmtId="179" fontId="0" fillId="0" borderId="0">
      <alignment vertical="center"/>
    </xf>
    <xf numFmtId="179" fontId="2" fillId="0" borderId="0" applyNumberFormat="0" applyBorder="0" applyAlignment="0" applyProtection="0">
      <alignment vertical="center"/>
    </xf>
    <xf numFmtId="179" fontId="3" fillId="0" borderId="0" applyNumberFormat="0" applyBorder="0" applyAlignment="0" applyProtection="0">
      <alignment vertical="center"/>
    </xf>
    <xf numFmtId="179" fontId="4" fillId="2" borderId="0" applyNumberFormat="0" applyBorder="0" applyProtection="0">
      <alignment vertical="center"/>
    </xf>
    <xf numFmtId="179" fontId="4" fillId="3" borderId="0" applyNumberFormat="0" applyBorder="0" applyProtection="0">
      <alignment vertical="center"/>
    </xf>
    <xf numFmtId="179" fontId="4" fillId="4" borderId="0" applyNumberFormat="0" applyBorder="0" applyProtection="0">
      <alignment vertical="center"/>
    </xf>
    <xf numFmtId="179" fontId="4" fillId="5" borderId="0" applyNumberFormat="0" applyBorder="0" applyProtection="0">
      <alignment vertical="center"/>
    </xf>
    <xf numFmtId="179" fontId="4" fillId="6" borderId="0" applyNumberFormat="0" applyBorder="0" applyProtection="0">
      <alignment vertical="center"/>
    </xf>
    <xf numFmtId="179" fontId="4" fillId="7" borderId="0" applyNumberFormat="0" applyBorder="0" applyProtection="0">
      <alignment vertical="center"/>
    </xf>
    <xf numFmtId="179" fontId="4" fillId="8" borderId="0" applyNumberFormat="0" applyBorder="0" applyProtection="0">
      <alignment vertical="center"/>
    </xf>
    <xf numFmtId="179" fontId="4" fillId="9" borderId="0" applyNumberFormat="0" applyBorder="0" applyProtection="0">
      <alignment vertical="center"/>
    </xf>
    <xf numFmtId="179" fontId="4" fillId="10" borderId="0" applyNumberFormat="0" applyBorder="0" applyProtection="0">
      <alignment vertical="center"/>
    </xf>
    <xf numFmtId="179" fontId="4" fillId="5" borderId="0" applyNumberFormat="0" applyBorder="0" applyProtection="0">
      <alignment vertical="center"/>
    </xf>
    <xf numFmtId="179" fontId="4" fillId="8" borderId="0" applyNumberFormat="0" applyBorder="0" applyProtection="0">
      <alignment vertical="center"/>
    </xf>
    <xf numFmtId="179" fontId="4" fillId="11" borderId="0" applyNumberFormat="0" applyBorder="0" applyProtection="0">
      <alignment vertical="center"/>
    </xf>
    <xf numFmtId="179" fontId="5" fillId="12" borderId="0" applyNumberFormat="0" applyBorder="0" applyProtection="0">
      <alignment vertical="center"/>
    </xf>
    <xf numFmtId="179" fontId="5" fillId="9" borderId="0" applyNumberFormat="0" applyBorder="0" applyProtection="0">
      <alignment vertical="center"/>
    </xf>
    <xf numFmtId="179" fontId="5" fillId="10" borderId="0" applyNumberFormat="0" applyBorder="0" applyProtection="0">
      <alignment vertical="center"/>
    </xf>
    <xf numFmtId="179" fontId="5" fillId="13" borderId="0" applyNumberFormat="0" applyBorder="0" applyProtection="0">
      <alignment vertical="center"/>
    </xf>
    <xf numFmtId="179" fontId="5" fillId="14" borderId="0" applyNumberFormat="0" applyBorder="0" applyProtection="0">
      <alignment vertical="center"/>
    </xf>
    <xf numFmtId="179" fontId="5" fillId="15" borderId="0" applyNumberFormat="0" applyBorder="0" applyProtection="0">
      <alignment vertical="center"/>
    </xf>
    <xf numFmtId="179" fontId="5" fillId="16" borderId="0" applyNumberFormat="0" applyBorder="0" applyProtection="0">
      <alignment vertical="center"/>
    </xf>
    <xf numFmtId="179" fontId="5" fillId="17" borderId="0" applyNumberFormat="0" applyBorder="0" applyProtection="0">
      <alignment vertical="center"/>
    </xf>
    <xf numFmtId="179" fontId="5" fillId="18" borderId="0" applyNumberFormat="0" applyBorder="0" applyProtection="0">
      <alignment vertical="center"/>
    </xf>
    <xf numFmtId="179" fontId="5" fillId="13" borderId="0" applyNumberFormat="0" applyBorder="0" applyProtection="0">
      <alignment vertical="center"/>
    </xf>
    <xf numFmtId="179" fontId="5" fillId="14" borderId="0" applyNumberFormat="0" applyBorder="0" applyProtection="0">
      <alignment vertical="center"/>
    </xf>
    <xf numFmtId="179" fontId="5" fillId="19" borderId="0" applyNumberFormat="0" applyBorder="0" applyProtection="0">
      <alignment vertical="center"/>
    </xf>
    <xf numFmtId="179" fontId="6" fillId="3" borderId="0" applyNumberFormat="0" applyBorder="0" applyProtection="0">
      <alignment vertical="center"/>
    </xf>
    <xf numFmtId="179" fontId="7" fillId="20" borderId="1" applyNumberFormat="0" applyProtection="0">
      <alignment vertical="center"/>
    </xf>
    <xf numFmtId="179" fontId="8" fillId="21" borderId="2" applyNumberFormat="0" applyProtection="0">
      <alignment vertical="center"/>
    </xf>
    <xf numFmtId="179" fontId="9" fillId="0" borderId="0" applyNumberFormat="0" applyBorder="0" applyProtection="0">
      <alignment vertical="center"/>
    </xf>
    <xf numFmtId="179" fontId="10" fillId="4" borderId="0" applyNumberFormat="0" applyBorder="0" applyProtection="0">
      <alignment vertical="center"/>
    </xf>
    <xf numFmtId="179" fontId="11" fillId="0" borderId="3" applyNumberFormat="0" applyProtection="0">
      <alignment vertical="center"/>
    </xf>
    <xf numFmtId="179" fontId="12" fillId="0" borderId="4" applyNumberFormat="0" applyProtection="0">
      <alignment vertical="center"/>
    </xf>
    <xf numFmtId="179" fontId="13" fillId="0" borderId="5" applyNumberFormat="0" applyProtection="0">
      <alignment vertical="center"/>
    </xf>
    <xf numFmtId="179" fontId="13" fillId="0" borderId="0" applyNumberFormat="0" applyBorder="0" applyProtection="0">
      <alignment vertical="center"/>
    </xf>
    <xf numFmtId="179" fontId="14" fillId="7" borderId="1" applyNumberFormat="0" applyProtection="0">
      <alignment vertical="center"/>
    </xf>
    <xf numFmtId="179" fontId="15" fillId="0" borderId="6" applyNumberFormat="0" applyProtection="0">
      <alignment vertical="center"/>
    </xf>
    <xf numFmtId="179" fontId="16" fillId="22" borderId="0" applyNumberFormat="0" applyBorder="0" applyProtection="0">
      <alignment vertical="center"/>
    </xf>
    <xf numFmtId="179" fontId="21" fillId="23" borderId="7" applyNumberFormat="0" applyProtection="0">
      <alignment vertical="center"/>
    </xf>
    <xf numFmtId="179" fontId="17" fillId="20" borderId="8" applyNumberFormat="0" applyProtection="0">
      <alignment vertical="center"/>
    </xf>
    <xf numFmtId="179" fontId="18" fillId="0" borderId="0" applyNumberFormat="0" applyBorder="0" applyProtection="0">
      <alignment vertical="center"/>
    </xf>
    <xf numFmtId="179" fontId="19" fillId="0" borderId="9" applyNumberFormat="0" applyProtection="0">
      <alignment vertical="center"/>
    </xf>
    <xf numFmtId="179" fontId="20" fillId="0" borderId="0" applyNumberFormat="0" applyBorder="0" applyProtection="0">
      <alignment vertical="center"/>
    </xf>
    <xf numFmtId="179" fontId="3" fillId="0" borderId="0" applyNumberFormat="0" applyBorder="0" applyAlignment="0" applyProtection="0">
      <alignment vertical="center"/>
    </xf>
    <xf numFmtId="179" fontId="2" fillId="0" borderId="0" applyNumberFormat="0" applyBorder="0" applyAlignment="0" applyProtection="0">
      <alignment vertical="center"/>
    </xf>
    <xf numFmtId="179" fontId="21" fillId="0" borderId="0">
      <alignment vertical="center"/>
    </xf>
    <xf numFmtId="179" fontId="25" fillId="0" borderId="0">
      <alignment vertical="center"/>
    </xf>
    <xf numFmtId="179" fontId="26" fillId="0" borderId="0"/>
    <xf numFmtId="179" fontId="3" fillId="0" borderId="0"/>
    <xf numFmtId="179" fontId="26" fillId="0" borderId="0"/>
    <xf numFmtId="179" fontId="21" fillId="0" borderId="0"/>
    <xf numFmtId="179" fontId="2" fillId="0" borderId="0"/>
    <xf numFmtId="179" fontId="21" fillId="0" borderId="0"/>
    <xf numFmtId="179" fontId="27" fillId="0" borderId="0" applyNumberFormat="0" applyFill="0" applyBorder="0" applyAlignment="0" applyProtection="0">
      <alignment vertical="top"/>
      <protection locked="0"/>
    </xf>
    <xf numFmtId="43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8" fontId="4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1" fillId="0" borderId="0">
      <alignment vertical="center"/>
    </xf>
    <xf numFmtId="179" fontId="2" fillId="0" borderId="0"/>
    <xf numFmtId="179" fontId="2" fillId="0" borderId="0"/>
    <xf numFmtId="179" fontId="2" fillId="0" borderId="0"/>
    <xf numFmtId="179" fontId="28" fillId="0" borderId="0"/>
    <xf numFmtId="179" fontId="29" fillId="0" borderId="16" applyNumberFormat="0" applyFill="0" applyAlignment="0" applyProtection="0">
      <alignment vertical="center"/>
    </xf>
    <xf numFmtId="179" fontId="30" fillId="0" borderId="4" applyNumberFormat="0" applyFill="0" applyAlignment="0" applyProtection="0">
      <alignment vertical="center"/>
    </xf>
    <xf numFmtId="179" fontId="31" fillId="0" borderId="17" applyNumberFormat="0" applyFill="0" applyAlignment="0" applyProtection="0">
      <alignment vertical="center"/>
    </xf>
    <xf numFmtId="179" fontId="31" fillId="0" borderId="0" applyNumberFormat="0" applyFill="0" applyBorder="0" applyAlignment="0" applyProtection="0">
      <alignment vertical="center"/>
    </xf>
    <xf numFmtId="179" fontId="32" fillId="0" borderId="0" applyNumberFormat="0" applyFill="0" applyBorder="0" applyAlignment="0" applyProtection="0">
      <alignment vertical="center"/>
    </xf>
    <xf numFmtId="179" fontId="33" fillId="3" borderId="0" applyNumberFormat="0" applyBorder="0" applyAlignment="0" applyProtection="0">
      <alignment vertical="center"/>
    </xf>
    <xf numFmtId="179" fontId="21" fillId="0" borderId="0"/>
    <xf numFmtId="179" fontId="10" fillId="4" borderId="0" applyNumberFormat="0" applyBorder="0" applyAlignment="0" applyProtection="0">
      <alignment vertical="center"/>
    </xf>
    <xf numFmtId="179" fontId="19" fillId="0" borderId="18" applyNumberFormat="0" applyFill="0" applyAlignment="0" applyProtection="0">
      <alignment vertical="center"/>
    </xf>
    <xf numFmtId="177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79" fontId="7" fillId="24" borderId="1" applyNumberFormat="0" applyAlignment="0" applyProtection="0">
      <alignment vertical="center"/>
    </xf>
    <xf numFmtId="179" fontId="8" fillId="21" borderId="2" applyNumberFormat="0" applyAlignment="0" applyProtection="0">
      <alignment vertical="center"/>
    </xf>
    <xf numFmtId="179" fontId="9" fillId="0" borderId="0" applyNumberFormat="0" applyFill="0" applyBorder="0" applyAlignment="0" applyProtection="0">
      <alignment vertical="center"/>
    </xf>
    <xf numFmtId="179" fontId="20" fillId="0" borderId="0" applyNumberFormat="0" applyFill="0" applyBorder="0" applyAlignment="0" applyProtection="0">
      <alignment vertical="center"/>
    </xf>
    <xf numFmtId="179" fontId="15" fillId="0" borderId="6" applyNumberFormat="0" applyFill="0" applyAlignment="0" applyProtection="0">
      <alignment vertical="center"/>
    </xf>
    <xf numFmtId="179" fontId="16" fillId="22" borderId="0" applyNumberFormat="0" applyBorder="0" applyAlignment="0" applyProtection="0">
      <alignment vertical="center"/>
    </xf>
    <xf numFmtId="179" fontId="17" fillId="24" borderId="8" applyNumberFormat="0" applyAlignment="0" applyProtection="0">
      <alignment vertical="center"/>
    </xf>
    <xf numFmtId="179" fontId="14" fillId="7" borderId="1" applyNumberFormat="0" applyAlignment="0" applyProtection="0">
      <alignment vertical="center"/>
    </xf>
    <xf numFmtId="179" fontId="21" fillId="23" borderId="7" applyNumberFormat="0" applyFont="0" applyAlignment="0" applyProtection="0">
      <alignment vertical="center"/>
    </xf>
    <xf numFmtId="179" fontId="46" fillId="48" borderId="0" applyNumberFormat="0" applyBorder="0" applyAlignment="0" applyProtection="0">
      <alignment vertical="center"/>
    </xf>
    <xf numFmtId="177" fontId="35" fillId="0" borderId="0" applyFont="0" applyFill="0" applyBorder="0" applyAlignment="0" applyProtection="0">
      <alignment vertical="center"/>
    </xf>
    <xf numFmtId="181" fontId="21" fillId="0" borderId="0" applyFont="0" applyFill="0" applyBorder="0" applyAlignment="0" applyProtection="0"/>
    <xf numFmtId="179" fontId="36" fillId="39" borderId="0" applyNumberFormat="0" applyBorder="0" applyAlignment="0" applyProtection="0">
      <alignment vertical="center"/>
    </xf>
    <xf numFmtId="179" fontId="25" fillId="41" borderId="0" applyNumberFormat="0" applyBorder="0" applyAlignment="0" applyProtection="0">
      <alignment vertical="center"/>
    </xf>
    <xf numFmtId="179" fontId="36" fillId="49" borderId="0" applyNumberFormat="0" applyBorder="0" applyAlignment="0" applyProtection="0">
      <alignment vertical="center"/>
    </xf>
    <xf numFmtId="179" fontId="36" fillId="44" borderId="0" applyNumberFormat="0" applyBorder="0" applyAlignment="0" applyProtection="0">
      <alignment vertical="center"/>
    </xf>
    <xf numFmtId="179" fontId="42" fillId="38" borderId="19" applyNumberFormat="0" applyAlignment="0" applyProtection="0">
      <alignment vertical="center"/>
    </xf>
    <xf numFmtId="179" fontId="36" fillId="52" borderId="0" applyNumberFormat="0" applyBorder="0" applyAlignment="0" applyProtection="0">
      <alignment vertical="center"/>
    </xf>
    <xf numFmtId="179" fontId="25" fillId="53" borderId="0" applyNumberFormat="0" applyBorder="0" applyAlignment="0" applyProtection="0">
      <alignment vertical="center"/>
    </xf>
    <xf numFmtId="43" fontId="35" fillId="0" borderId="0" applyFont="0" applyFill="0" applyBorder="0" applyAlignment="0" applyProtection="0">
      <alignment vertical="center"/>
    </xf>
    <xf numFmtId="179" fontId="36" fillId="47" borderId="0" applyNumberFormat="0" applyBorder="0" applyAlignment="0" applyProtection="0">
      <alignment vertical="center"/>
    </xf>
    <xf numFmtId="179" fontId="36" fillId="37" borderId="0" applyNumberFormat="0" applyBorder="0" applyAlignment="0" applyProtection="0">
      <alignment vertical="center"/>
    </xf>
    <xf numFmtId="179" fontId="25" fillId="34" borderId="0" applyNumberFormat="0" applyBorder="0" applyAlignment="0" applyProtection="0">
      <alignment vertical="center"/>
    </xf>
    <xf numFmtId="179" fontId="36" fillId="46" borderId="0" applyNumberFormat="0" applyBorder="0" applyAlignment="0" applyProtection="0">
      <alignment vertical="center"/>
    </xf>
    <xf numFmtId="179" fontId="36" fillId="36" borderId="0" applyNumberFormat="0" applyBorder="0" applyAlignment="0" applyProtection="0">
      <alignment vertical="center"/>
    </xf>
    <xf numFmtId="179" fontId="36" fillId="45" borderId="0" applyNumberFormat="0" applyBorder="0" applyAlignment="0" applyProtection="0">
      <alignment vertical="center"/>
    </xf>
    <xf numFmtId="179" fontId="44" fillId="40" borderId="19" applyNumberFormat="0" applyAlignment="0" applyProtection="0">
      <alignment vertical="center"/>
    </xf>
    <xf numFmtId="179" fontId="25" fillId="35" borderId="0" applyNumberFormat="0" applyBorder="0" applyAlignment="0" applyProtection="0">
      <alignment vertical="center"/>
    </xf>
    <xf numFmtId="179" fontId="36" fillId="50" borderId="0" applyNumberFormat="0" applyBorder="0" applyAlignment="0" applyProtection="0">
      <alignment vertical="center"/>
    </xf>
    <xf numFmtId="179" fontId="45" fillId="43" borderId="0" applyNumberFormat="0" applyBorder="0" applyAlignment="0" applyProtection="0">
      <alignment vertical="center"/>
    </xf>
    <xf numFmtId="179" fontId="25" fillId="33" borderId="0" applyNumberFormat="0" applyBorder="0" applyAlignment="0" applyProtection="0">
      <alignment vertical="center"/>
    </xf>
    <xf numFmtId="179" fontId="48" fillId="51" borderId="0" applyNumberFormat="0" applyBorder="0" applyAlignment="0" applyProtection="0">
      <alignment vertical="center"/>
    </xf>
    <xf numFmtId="179" fontId="39" fillId="32" borderId="21" applyNumberFormat="0" applyAlignment="0" applyProtection="0">
      <alignment vertical="center"/>
    </xf>
    <xf numFmtId="179" fontId="38" fillId="0" borderId="22" applyNumberFormat="0" applyFill="0" applyAlignment="0" applyProtection="0">
      <alignment vertical="center"/>
    </xf>
    <xf numFmtId="179" fontId="37" fillId="0" borderId="0" applyNumberFormat="0" applyFill="0" applyBorder="0" applyAlignment="0" applyProtection="0">
      <alignment vertical="center"/>
    </xf>
    <xf numFmtId="179" fontId="25" fillId="31" borderId="0" applyNumberFormat="0" applyBorder="0" applyAlignment="0" applyProtection="0">
      <alignment vertical="center"/>
    </xf>
    <xf numFmtId="179" fontId="40" fillId="0" borderId="0" applyNumberFormat="0" applyFill="0" applyBorder="0" applyAlignment="0" applyProtection="0">
      <alignment vertical="center"/>
    </xf>
    <xf numFmtId="179" fontId="43" fillId="0" borderId="0"/>
    <xf numFmtId="179" fontId="47" fillId="0" borderId="0" applyNumberFormat="0" applyFill="0" applyBorder="0" applyAlignment="0" applyProtection="0">
      <alignment vertical="center"/>
    </xf>
    <xf numFmtId="179" fontId="49" fillId="0" borderId="0" applyNumberFormat="0" applyFill="0" applyBorder="0" applyAlignment="0" applyProtection="0">
      <alignment vertical="center"/>
    </xf>
    <xf numFmtId="179" fontId="25" fillId="30" borderId="0" applyNumberFormat="0" applyBorder="0" applyAlignment="0" applyProtection="0">
      <alignment vertical="center"/>
    </xf>
    <xf numFmtId="179" fontId="25" fillId="29" borderId="0" applyNumberFormat="0" applyBorder="0" applyAlignment="0" applyProtection="0">
      <alignment vertical="center"/>
    </xf>
    <xf numFmtId="179" fontId="36" fillId="28" borderId="0" applyNumberFormat="0" applyBorder="0" applyAlignment="0" applyProtection="0">
      <alignment vertical="center"/>
    </xf>
    <xf numFmtId="179" fontId="36" fillId="27" borderId="0" applyNumberFormat="0" applyBorder="0" applyAlignment="0" applyProtection="0">
      <alignment vertical="center"/>
    </xf>
    <xf numFmtId="179" fontId="25" fillId="42" borderId="0" applyNumberFormat="0" applyBorder="0" applyAlignment="0" applyProtection="0">
      <alignment vertical="center"/>
    </xf>
    <xf numFmtId="179" fontId="34" fillId="0" borderId="22" applyNumberFormat="0" applyFill="0" applyAlignment="0" applyProtection="0">
      <alignment vertical="center"/>
    </xf>
    <xf numFmtId="179" fontId="41" fillId="0" borderId="20" applyNumberFormat="0" applyFill="0" applyAlignment="0" applyProtection="0">
      <alignment vertical="center"/>
    </xf>
  </cellStyleXfs>
  <cellXfs count="97">
    <xf numFmtId="179" fontId="0" fillId="0" borderId="0" xfId="0">
      <alignment vertical="center"/>
    </xf>
    <xf numFmtId="179" fontId="22" fillId="24" borderId="0" xfId="46" applyFont="1" applyFill="1" applyAlignment="1">
      <alignment horizontal="center" vertical="center"/>
    </xf>
    <xf numFmtId="179" fontId="22" fillId="24" borderId="0" xfId="46" applyFont="1" applyFill="1" applyAlignment="1">
      <alignment vertical="center" wrapText="1"/>
    </xf>
    <xf numFmtId="179" fontId="22" fillId="24" borderId="0" xfId="46" applyFont="1" applyFill="1">
      <alignment vertical="center"/>
    </xf>
    <xf numFmtId="179" fontId="22" fillId="24" borderId="0" xfId="46" applyFont="1" applyFill="1" applyAlignment="1">
      <alignment horizontal="left" vertical="center"/>
    </xf>
    <xf numFmtId="179" fontId="23" fillId="20" borderId="10" xfId="46" applyFont="1" applyFill="1" applyBorder="1" applyAlignment="1">
      <alignment horizontal="left" vertical="center" wrapText="1"/>
    </xf>
    <xf numFmtId="179" fontId="23" fillId="20" borderId="10" xfId="46" applyFont="1" applyFill="1" applyBorder="1" applyAlignment="1">
      <alignment horizontal="center" vertical="center" wrapText="1"/>
    </xf>
    <xf numFmtId="179" fontId="22" fillId="25" borderId="10" xfId="46" applyFont="1" applyFill="1" applyBorder="1" applyAlignment="1">
      <alignment horizontal="center" vertical="center" wrapText="1"/>
    </xf>
    <xf numFmtId="176" fontId="22" fillId="0" borderId="10" xfId="46" applyNumberFormat="1" applyFont="1" applyFill="1" applyBorder="1" applyAlignment="1">
      <alignment horizontal="center" vertical="center"/>
    </xf>
    <xf numFmtId="179" fontId="22" fillId="26" borderId="10" xfId="46" applyFont="1" applyFill="1" applyBorder="1" applyAlignment="1">
      <alignment vertical="center" wrapText="1"/>
    </xf>
    <xf numFmtId="179" fontId="22" fillId="24" borderId="0" xfId="46" applyFont="1" applyFill="1" applyAlignment="1">
      <alignment vertical="center"/>
    </xf>
    <xf numFmtId="179" fontId="23" fillId="24" borderId="10" xfId="46" applyFont="1" applyFill="1" applyBorder="1" applyAlignment="1">
      <alignment horizontal="center" vertical="center" wrapText="1"/>
    </xf>
    <xf numFmtId="180" fontId="22" fillId="24" borderId="0" xfId="46" applyNumberFormat="1" applyFont="1" applyFill="1" applyAlignment="1">
      <alignment horizontal="center" vertical="center"/>
    </xf>
    <xf numFmtId="180" fontId="23" fillId="24" borderId="10" xfId="46" applyNumberFormat="1" applyFont="1" applyFill="1" applyBorder="1" applyAlignment="1">
      <alignment horizontal="center" vertical="center"/>
    </xf>
    <xf numFmtId="180" fontId="23" fillId="20" borderId="10" xfId="46" applyNumberFormat="1" applyFont="1" applyFill="1" applyBorder="1" applyAlignment="1">
      <alignment horizontal="left" vertical="center" wrapText="1"/>
    </xf>
    <xf numFmtId="179" fontId="22" fillId="0" borderId="10" xfId="46" applyFont="1" applyFill="1" applyBorder="1" applyAlignment="1">
      <alignment horizontal="center" vertical="center" wrapText="1"/>
    </xf>
    <xf numFmtId="180" fontId="22" fillId="26" borderId="10" xfId="46" applyNumberFormat="1" applyFont="1" applyFill="1" applyBorder="1" applyAlignment="1">
      <alignment horizontal="center" vertical="center"/>
    </xf>
    <xf numFmtId="179" fontId="22" fillId="26" borderId="0" xfId="46" applyFont="1" applyFill="1" applyAlignment="1">
      <alignment horizontal="left" vertical="center"/>
    </xf>
    <xf numFmtId="180" fontId="22" fillId="0" borderId="10" xfId="46" applyNumberFormat="1" applyFont="1" applyFill="1" applyBorder="1" applyAlignment="1">
      <alignment horizontal="center" vertical="center"/>
    </xf>
    <xf numFmtId="180" fontId="22" fillId="0" borderId="10" xfId="46" applyNumberFormat="1" applyFont="1" applyFill="1" applyBorder="1" applyAlignment="1">
      <alignment horizontal="center" vertical="center" wrapText="1"/>
    </xf>
    <xf numFmtId="180" fontId="22" fillId="26" borderId="10" xfId="0" applyNumberFormat="1" applyFont="1" applyFill="1" applyBorder="1" applyAlignment="1">
      <alignment horizontal="center" vertical="center"/>
    </xf>
    <xf numFmtId="179" fontId="22" fillId="0" borderId="10" xfId="47" applyFont="1" applyFill="1" applyBorder="1" applyAlignment="1">
      <alignment horizontal="center" vertical="center" wrapText="1"/>
    </xf>
    <xf numFmtId="179" fontId="23" fillId="20" borderId="10" xfId="46" applyFont="1" applyFill="1" applyBorder="1" applyAlignment="1">
      <alignment vertical="center" wrapText="1"/>
    </xf>
    <xf numFmtId="58" fontId="22" fillId="0" borderId="10" xfId="46" applyNumberFormat="1" applyFont="1" applyFill="1" applyBorder="1" applyAlignment="1">
      <alignment horizontal="left" vertical="center" wrapText="1"/>
    </xf>
    <xf numFmtId="179" fontId="22" fillId="0" borderId="10" xfId="46" applyFont="1" applyFill="1" applyBorder="1" applyAlignment="1">
      <alignment vertical="center" wrapText="1"/>
    </xf>
    <xf numFmtId="179" fontId="22" fillId="26" borderId="10" xfId="46" applyFont="1" applyFill="1" applyBorder="1" applyAlignment="1">
      <alignment horizontal="left" vertical="center" wrapText="1"/>
    </xf>
    <xf numFmtId="180" fontId="22" fillId="0" borderId="10" xfId="0" applyNumberFormat="1" applyFont="1" applyFill="1" applyBorder="1" applyAlignment="1">
      <alignment horizontal="center" vertical="center"/>
    </xf>
    <xf numFmtId="179" fontId="22" fillId="0" borderId="11" xfId="46" applyFont="1" applyFill="1" applyBorder="1" applyAlignment="1">
      <alignment horizontal="left" vertical="center" wrapText="1"/>
    </xf>
    <xf numFmtId="179" fontId="22" fillId="26" borderId="0" xfId="46" applyFont="1" applyFill="1" applyAlignment="1">
      <alignment horizontal="center" vertical="center"/>
    </xf>
    <xf numFmtId="179" fontId="22" fillId="0" borderId="10" xfId="46" applyFont="1" applyFill="1" applyBorder="1" applyAlignment="1">
      <alignment horizontal="left" vertical="center" wrapText="1"/>
    </xf>
    <xf numFmtId="179" fontId="22" fillId="0" borderId="10" xfId="46" applyFont="1" applyFill="1" applyBorder="1" applyAlignment="1">
      <alignment horizontal="left" vertical="center" wrapText="1"/>
    </xf>
    <xf numFmtId="179" fontId="22" fillId="0" borderId="10" xfId="46" applyFont="1" applyFill="1" applyBorder="1" applyAlignment="1">
      <alignment horizontal="left" vertical="center" wrapText="1"/>
    </xf>
    <xf numFmtId="179" fontId="22" fillId="0" borderId="11" xfId="46" applyFont="1" applyFill="1" applyBorder="1" applyAlignment="1">
      <alignment vertical="center" wrapText="1"/>
    </xf>
    <xf numFmtId="179" fontId="22" fillId="0" borderId="10" xfId="46" applyFont="1" applyFill="1" applyBorder="1" applyAlignment="1">
      <alignment horizontal="left" vertical="center" wrapText="1"/>
    </xf>
    <xf numFmtId="179" fontId="22" fillId="26" borderId="12" xfId="46" applyFont="1" applyFill="1" applyBorder="1" applyAlignment="1">
      <alignment horizontal="center" vertical="center" wrapText="1"/>
    </xf>
    <xf numFmtId="176" fontId="22" fillId="26" borderId="10" xfId="46" applyNumberFormat="1" applyFont="1" applyFill="1" applyBorder="1" applyAlignment="1">
      <alignment horizontal="center" vertical="center"/>
    </xf>
    <xf numFmtId="179" fontId="22" fillId="0" borderId="10" xfId="46" applyFont="1" applyFill="1" applyBorder="1" applyAlignment="1">
      <alignment horizontal="left" vertical="center" wrapText="1"/>
    </xf>
    <xf numFmtId="179" fontId="22" fillId="26" borderId="0" xfId="46" applyFont="1" applyFill="1" applyAlignment="1">
      <alignment horizontal="center" vertical="center"/>
    </xf>
    <xf numFmtId="179" fontId="23" fillId="24" borderId="0" xfId="46" applyFont="1" applyFill="1" applyAlignment="1">
      <alignment vertical="center"/>
    </xf>
    <xf numFmtId="179" fontId="23" fillId="24" borderId="0" xfId="46" applyFont="1" applyFill="1">
      <alignment vertical="center"/>
    </xf>
    <xf numFmtId="180" fontId="23" fillId="24" borderId="0" xfId="46" applyNumberFormat="1" applyFont="1" applyFill="1" applyAlignment="1">
      <alignment horizontal="center" vertical="center"/>
    </xf>
    <xf numFmtId="179" fontId="23" fillId="24" borderId="0" xfId="46" applyFont="1" applyFill="1" applyAlignment="1">
      <alignment vertical="center" wrapText="1"/>
    </xf>
    <xf numFmtId="179" fontId="22" fillId="0" borderId="10" xfId="46" applyFont="1" applyFill="1" applyBorder="1" applyAlignment="1">
      <alignment horizontal="left" vertical="center" wrapText="1"/>
    </xf>
    <xf numFmtId="179" fontId="22" fillId="0" borderId="10" xfId="46" applyFont="1" applyFill="1" applyBorder="1" applyAlignment="1">
      <alignment horizontal="left" vertical="center" wrapText="1"/>
    </xf>
    <xf numFmtId="179" fontId="23" fillId="24" borderId="0" xfId="46" applyFont="1" applyFill="1" applyAlignment="1">
      <alignment horizontal="left" vertical="center"/>
    </xf>
    <xf numFmtId="179" fontId="22" fillId="0" borderId="10" xfId="46" applyFont="1" applyFill="1" applyBorder="1" applyAlignment="1">
      <alignment horizontal="left" vertical="center" wrapText="1"/>
    </xf>
    <xf numFmtId="179" fontId="22" fillId="26" borderId="11" xfId="46" applyFont="1" applyFill="1" applyBorder="1" applyAlignment="1">
      <alignment horizontal="left" vertical="center" wrapText="1"/>
    </xf>
    <xf numFmtId="179" fontId="22" fillId="0" borderId="10" xfId="46" applyFont="1" applyFill="1" applyBorder="1" applyAlignment="1">
      <alignment horizontal="left" vertical="center" wrapText="1"/>
    </xf>
    <xf numFmtId="179" fontId="22" fillId="0" borderId="10" xfId="46" applyFont="1" applyFill="1" applyBorder="1" applyAlignment="1">
      <alignment horizontal="left" vertical="center" wrapText="1"/>
    </xf>
    <xf numFmtId="176" fontId="22" fillId="0" borderId="13" xfId="46" applyNumberFormat="1" applyFont="1" applyFill="1" applyBorder="1" applyAlignment="1">
      <alignment horizontal="center" vertical="center"/>
    </xf>
    <xf numFmtId="179" fontId="22" fillId="0" borderId="11" xfId="46" applyFont="1" applyFill="1" applyBorder="1" applyAlignment="1">
      <alignment horizontal="center" vertical="center" wrapText="1"/>
    </xf>
    <xf numFmtId="58" fontId="22" fillId="26" borderId="10" xfId="46" applyNumberFormat="1" applyFont="1" applyFill="1" applyBorder="1" applyAlignment="1">
      <alignment vertical="center" wrapText="1"/>
    </xf>
    <xf numFmtId="58" fontId="22" fillId="26" borderId="10" xfId="46" applyNumberFormat="1" applyFont="1" applyFill="1" applyBorder="1" applyAlignment="1">
      <alignment horizontal="left" vertical="center" wrapText="1"/>
    </xf>
    <xf numFmtId="179" fontId="22" fillId="0" borderId="10" xfId="46" applyFont="1" applyFill="1" applyBorder="1" applyAlignment="1">
      <alignment horizontal="left" vertical="center" wrapText="1"/>
    </xf>
    <xf numFmtId="179" fontId="22" fillId="0" borderId="11" xfId="46" applyFont="1" applyFill="1" applyBorder="1" applyAlignment="1">
      <alignment horizontal="left" vertical="center" wrapText="1"/>
    </xf>
    <xf numFmtId="179" fontId="22" fillId="0" borderId="10" xfId="0" applyFont="1" applyFill="1" applyBorder="1" applyAlignment="1">
      <alignment horizontal="center" vertical="center" wrapText="1"/>
    </xf>
    <xf numFmtId="179" fontId="22" fillId="0" borderId="10" xfId="46" applyFont="1" applyFill="1" applyBorder="1" applyAlignment="1">
      <alignment horizontal="left" vertical="center" wrapText="1"/>
    </xf>
    <xf numFmtId="179" fontId="23" fillId="24" borderId="0" xfId="46" applyFont="1" applyFill="1" applyAlignment="1">
      <alignment horizontal="left" vertical="center"/>
    </xf>
    <xf numFmtId="179" fontId="50" fillId="26" borderId="10" xfId="46" applyFont="1" applyFill="1" applyBorder="1" applyAlignment="1">
      <alignment horizontal="left" vertical="center" wrapText="1"/>
    </xf>
    <xf numFmtId="179" fontId="50" fillId="24" borderId="10" xfId="46" applyFont="1" applyFill="1" applyBorder="1" applyAlignment="1">
      <alignment horizontal="left" vertical="center" wrapText="1"/>
    </xf>
    <xf numFmtId="179" fontId="22" fillId="0" borderId="0" xfId="46" applyFont="1" applyFill="1" applyAlignment="1">
      <alignment horizontal="center" vertical="center"/>
    </xf>
    <xf numFmtId="179" fontId="22" fillId="0" borderId="10" xfId="46" applyFont="1" applyFill="1" applyBorder="1" applyAlignment="1">
      <alignment horizontal="left" vertical="center" wrapText="1"/>
    </xf>
    <xf numFmtId="182" fontId="22" fillId="24" borderId="0" xfId="46" applyNumberFormat="1" applyFont="1" applyFill="1" applyAlignment="1">
      <alignment horizontal="center" vertical="center"/>
    </xf>
    <xf numFmtId="182" fontId="23" fillId="24" borderId="10" xfId="46" applyNumberFormat="1" applyFont="1" applyFill="1" applyBorder="1" applyAlignment="1">
      <alignment horizontal="center" vertical="center" wrapText="1"/>
    </xf>
    <xf numFmtId="182" fontId="23" fillId="20" borderId="10" xfId="46" applyNumberFormat="1" applyFont="1" applyFill="1" applyBorder="1" applyAlignment="1">
      <alignment horizontal="center" vertical="center" wrapText="1"/>
    </xf>
    <xf numFmtId="182" fontId="22" fillId="0" borderId="10" xfId="46" applyNumberFormat="1" applyFont="1" applyFill="1" applyBorder="1" applyAlignment="1">
      <alignment horizontal="center" vertical="center" wrapText="1"/>
    </xf>
    <xf numFmtId="182" fontId="23" fillId="24" borderId="0" xfId="46" applyNumberFormat="1" applyFont="1" applyFill="1" applyAlignment="1">
      <alignment horizontal="center" vertical="center" wrapText="1"/>
    </xf>
    <xf numFmtId="182" fontId="23" fillId="24" borderId="0" xfId="46" applyNumberFormat="1" applyFont="1" applyFill="1" applyAlignment="1">
      <alignment horizontal="center" vertical="center"/>
    </xf>
    <xf numFmtId="182" fontId="22" fillId="26" borderId="10" xfId="46" applyNumberFormat="1" applyFont="1" applyFill="1" applyBorder="1" applyAlignment="1">
      <alignment horizontal="center" vertical="center" wrapText="1"/>
    </xf>
    <xf numFmtId="182" fontId="23" fillId="24" borderId="10" xfId="46" applyNumberFormat="1" applyFont="1" applyFill="1" applyBorder="1" applyAlignment="1">
      <alignment horizontal="center" vertical="center"/>
    </xf>
    <xf numFmtId="182" fontId="22" fillId="0" borderId="10" xfId="46" applyNumberFormat="1" applyFont="1" applyFill="1" applyBorder="1" applyAlignment="1">
      <alignment horizontal="center" vertical="center"/>
    </xf>
    <xf numFmtId="179" fontId="22" fillId="24" borderId="0" xfId="46" applyFont="1" applyFill="1" applyAlignment="1">
      <alignment horizontal="right" vertical="center" wrapText="1"/>
    </xf>
    <xf numFmtId="31" fontId="22" fillId="24" borderId="0" xfId="46" applyNumberFormat="1" applyFont="1" applyFill="1" applyAlignment="1">
      <alignment horizontal="right" vertical="center" wrapText="1"/>
    </xf>
    <xf numFmtId="182" fontId="23" fillId="25" borderId="10" xfId="46" applyNumberFormat="1" applyFont="1" applyFill="1" applyBorder="1" applyAlignment="1">
      <alignment horizontal="center" vertical="center"/>
    </xf>
    <xf numFmtId="179" fontId="23" fillId="25" borderId="10" xfId="46" applyFont="1" applyFill="1" applyBorder="1" applyAlignment="1">
      <alignment vertical="center" wrapText="1"/>
    </xf>
    <xf numFmtId="179" fontId="23" fillId="25" borderId="14" xfId="46" applyFont="1" applyFill="1" applyBorder="1" applyAlignment="1">
      <alignment horizontal="center" vertical="center"/>
    </xf>
    <xf numFmtId="179" fontId="23" fillId="25" borderId="23" xfId="46" applyFont="1" applyFill="1" applyBorder="1" applyAlignment="1">
      <alignment horizontal="center" vertical="center"/>
    </xf>
    <xf numFmtId="179" fontId="23" fillId="25" borderId="15" xfId="46" applyFont="1" applyFill="1" applyBorder="1" applyAlignment="1">
      <alignment horizontal="center" vertical="center"/>
    </xf>
    <xf numFmtId="179" fontId="23" fillId="20" borderId="14" xfId="46" applyFont="1" applyFill="1" applyBorder="1" applyAlignment="1">
      <alignment horizontal="center" vertical="center" wrapText="1"/>
    </xf>
    <xf numFmtId="179" fontId="23" fillId="20" borderId="15" xfId="46" applyFont="1" applyFill="1" applyBorder="1" applyAlignment="1">
      <alignment horizontal="center" vertical="center" wrapText="1"/>
    </xf>
    <xf numFmtId="179" fontId="22" fillId="0" borderId="10" xfId="46" applyFont="1" applyFill="1" applyBorder="1" applyAlignment="1">
      <alignment horizontal="left" vertical="center" wrapText="1"/>
    </xf>
    <xf numFmtId="179" fontId="22" fillId="0" borderId="11" xfId="0" applyFont="1" applyFill="1" applyBorder="1" applyAlignment="1">
      <alignment horizontal="center" vertical="center" wrapText="1"/>
    </xf>
    <xf numFmtId="179" fontId="22" fillId="0" borderId="12" xfId="0" applyFont="1" applyFill="1" applyBorder="1" applyAlignment="1">
      <alignment horizontal="center" vertical="center" wrapText="1"/>
    </xf>
    <xf numFmtId="179" fontId="22" fillId="0" borderId="14" xfId="46" applyFont="1" applyFill="1" applyBorder="1" applyAlignment="1">
      <alignment horizontal="left" vertical="center" wrapText="1"/>
    </xf>
    <xf numFmtId="179" fontId="22" fillId="0" borderId="15" xfId="46" applyFont="1" applyFill="1" applyBorder="1" applyAlignment="1">
      <alignment horizontal="left" vertical="center" wrapText="1"/>
    </xf>
    <xf numFmtId="31" fontId="23" fillId="24" borderId="0" xfId="46" applyNumberFormat="1" applyFont="1" applyFill="1" applyAlignment="1">
      <alignment horizontal="left" vertical="center"/>
    </xf>
    <xf numFmtId="179" fontId="23" fillId="24" borderId="0" xfId="46" applyFont="1" applyFill="1" applyAlignment="1">
      <alignment horizontal="left" vertical="center" wrapText="1"/>
    </xf>
    <xf numFmtId="179" fontId="22" fillId="0" borderId="11" xfId="46" applyFont="1" applyFill="1" applyBorder="1" applyAlignment="1">
      <alignment horizontal="left" vertical="center" wrapText="1"/>
    </xf>
    <xf numFmtId="179" fontId="22" fillId="0" borderId="12" xfId="46" applyFont="1" applyFill="1" applyBorder="1" applyAlignment="1">
      <alignment horizontal="left" vertical="center" wrapText="1"/>
    </xf>
    <xf numFmtId="179" fontId="22" fillId="0" borderId="13" xfId="46" applyFont="1" applyFill="1" applyBorder="1" applyAlignment="1">
      <alignment horizontal="left" vertical="center" wrapText="1"/>
    </xf>
    <xf numFmtId="179" fontId="23" fillId="24" borderId="14" xfId="46" applyFont="1" applyFill="1" applyBorder="1" applyAlignment="1">
      <alignment horizontal="center" vertical="center" wrapText="1"/>
    </xf>
    <xf numFmtId="179" fontId="23" fillId="24" borderId="15" xfId="46" applyFont="1" applyFill="1" applyBorder="1" applyAlignment="1">
      <alignment horizontal="center" vertical="center" wrapText="1"/>
    </xf>
    <xf numFmtId="179" fontId="22" fillId="26" borderId="11" xfId="46" applyFont="1" applyFill="1" applyBorder="1" applyAlignment="1">
      <alignment horizontal="left" vertical="center" wrapText="1"/>
    </xf>
    <xf numFmtId="179" fontId="22" fillId="26" borderId="12" xfId="46" applyFont="1" applyFill="1" applyBorder="1" applyAlignment="1">
      <alignment horizontal="left" vertical="center" wrapText="1"/>
    </xf>
    <xf numFmtId="179" fontId="22" fillId="26" borderId="13" xfId="46" applyFont="1" applyFill="1" applyBorder="1" applyAlignment="1">
      <alignment horizontal="left" vertical="center" wrapText="1"/>
    </xf>
    <xf numFmtId="179" fontId="22" fillId="0" borderId="10" xfId="0" applyFont="1" applyFill="1" applyBorder="1" applyAlignment="1">
      <alignment horizontal="left" vertical="center" wrapText="1"/>
    </xf>
    <xf numFmtId="179" fontId="22" fillId="0" borderId="10" xfId="0" applyFont="1" applyFill="1" applyBorder="1" applyAlignment="1">
      <alignment horizontal="center" vertical="center" wrapText="1"/>
    </xf>
  </cellXfs>
  <cellStyles count="123">
    <cellStyle name="_ET_STYLE_NoName_00_" xfId="1" xr:uid="{00000000-0005-0000-0000-000000000000}"/>
    <cellStyle name="0,0_x000a__x000a_NA_x000a__x000a_" xfId="52" xr:uid="{00000000-0005-0000-0000-000001000000}"/>
    <cellStyle name="0,0_x000d__x000d_NA_x000d__x000d_" xfId="53" xr:uid="{00000000-0005-0000-0000-000002000000}"/>
    <cellStyle name="0,0_x005f_x000d__x005f_x000a_NA_x005f_x000d__x005f_x000a_" xfId="2" xr:uid="{00000000-0005-0000-0000-000003000000}"/>
    <cellStyle name="20% - Accent1" xfId="3" xr:uid="{00000000-0005-0000-0000-000004000000}"/>
    <cellStyle name="20% - Accent1 2" xfId="106" xr:uid="{00000000-0005-0000-0000-000005000000}"/>
    <cellStyle name="20% - Accent2" xfId="4" xr:uid="{00000000-0005-0000-0000-000006000000}"/>
    <cellStyle name="20% - Accent2 2" xfId="111" xr:uid="{00000000-0005-0000-0000-000007000000}"/>
    <cellStyle name="20% - Accent3" xfId="5" xr:uid="{00000000-0005-0000-0000-000008000000}"/>
    <cellStyle name="20% - Accent4" xfId="6" xr:uid="{00000000-0005-0000-0000-000009000000}"/>
    <cellStyle name="20% - Accent5" xfId="7" xr:uid="{00000000-0005-0000-0000-00000A000000}"/>
    <cellStyle name="20% - Accent6" xfId="8" xr:uid="{00000000-0005-0000-0000-00000B000000}"/>
    <cellStyle name="20% - Accent6 2" xfId="116" xr:uid="{00000000-0005-0000-0000-00000C000000}"/>
    <cellStyle name="40% - Accent1" xfId="9" xr:uid="{00000000-0005-0000-0000-00000D000000}"/>
    <cellStyle name="40% - Accent1 2" xfId="103" xr:uid="{00000000-0005-0000-0000-00000E000000}"/>
    <cellStyle name="40% - Accent2" xfId="10" xr:uid="{00000000-0005-0000-0000-00000F000000}"/>
    <cellStyle name="40% - Accent2 2" xfId="98" xr:uid="{00000000-0005-0000-0000-000010000000}"/>
    <cellStyle name="40% - Accent3" xfId="11" xr:uid="{00000000-0005-0000-0000-000011000000}"/>
    <cellStyle name="40% - Accent3 2" xfId="94" xr:uid="{00000000-0005-0000-0000-000012000000}"/>
    <cellStyle name="40% - Accent4" xfId="12" xr:uid="{00000000-0005-0000-0000-000013000000}"/>
    <cellStyle name="40% - Accent4 2" xfId="89" xr:uid="{00000000-0005-0000-0000-000014000000}"/>
    <cellStyle name="40% - Accent5" xfId="13" xr:uid="{00000000-0005-0000-0000-000015000000}"/>
    <cellStyle name="40% - Accent5 2" xfId="117" xr:uid="{00000000-0005-0000-0000-000016000000}"/>
    <cellStyle name="40% - Accent6" xfId="14" xr:uid="{00000000-0005-0000-0000-000017000000}"/>
    <cellStyle name="40% - Accent6 2" xfId="120" xr:uid="{00000000-0005-0000-0000-000018000000}"/>
    <cellStyle name="60% - Accent1" xfId="15" xr:uid="{00000000-0005-0000-0000-000019000000}"/>
    <cellStyle name="60% - Accent1 2" xfId="100" xr:uid="{00000000-0005-0000-0000-00001A000000}"/>
    <cellStyle name="60% - Accent2" xfId="16" xr:uid="{00000000-0005-0000-0000-00001B000000}"/>
    <cellStyle name="60% - Accent2 2" xfId="96" xr:uid="{00000000-0005-0000-0000-00001C000000}"/>
    <cellStyle name="60% - Accent3" xfId="17" xr:uid="{00000000-0005-0000-0000-00001D000000}"/>
    <cellStyle name="60% - Accent3 2" xfId="91" xr:uid="{00000000-0005-0000-0000-00001E000000}"/>
    <cellStyle name="60% - Accent4" xfId="18" xr:uid="{00000000-0005-0000-0000-00001F000000}"/>
    <cellStyle name="60% - Accent4 2" xfId="101" xr:uid="{00000000-0005-0000-0000-000020000000}"/>
    <cellStyle name="60% - Accent5" xfId="19" xr:uid="{00000000-0005-0000-0000-000021000000}"/>
    <cellStyle name="60% - Accent5 2" xfId="97" xr:uid="{00000000-0005-0000-0000-000022000000}"/>
    <cellStyle name="60% - Accent6" xfId="20" xr:uid="{00000000-0005-0000-0000-000023000000}"/>
    <cellStyle name="60% - Accent6 2" xfId="88" xr:uid="{00000000-0005-0000-0000-000024000000}"/>
    <cellStyle name="Accent1" xfId="21" xr:uid="{00000000-0005-0000-0000-000025000000}"/>
    <cellStyle name="Accent1 2" xfId="104" xr:uid="{00000000-0005-0000-0000-000026000000}"/>
    <cellStyle name="Accent2" xfId="22" xr:uid="{00000000-0005-0000-0000-000027000000}"/>
    <cellStyle name="Accent2 2" xfId="99" xr:uid="{00000000-0005-0000-0000-000028000000}"/>
    <cellStyle name="Accent3" xfId="23" xr:uid="{00000000-0005-0000-0000-000029000000}"/>
    <cellStyle name="Accent3 2" xfId="93" xr:uid="{00000000-0005-0000-0000-00002A000000}"/>
    <cellStyle name="Accent4" xfId="24" xr:uid="{00000000-0005-0000-0000-00002B000000}"/>
    <cellStyle name="Accent4 2" xfId="90" xr:uid="{00000000-0005-0000-0000-00002C000000}"/>
    <cellStyle name="Accent5" xfId="25" xr:uid="{00000000-0005-0000-0000-00002D000000}"/>
    <cellStyle name="Accent5 2" xfId="118" xr:uid="{00000000-0005-0000-0000-00002E000000}"/>
    <cellStyle name="Accent6" xfId="26" xr:uid="{00000000-0005-0000-0000-00002F000000}"/>
    <cellStyle name="Accent6 2" xfId="119" xr:uid="{00000000-0005-0000-0000-000030000000}"/>
    <cellStyle name="Bad" xfId="27" xr:uid="{00000000-0005-0000-0000-000031000000}"/>
    <cellStyle name="Bad 2" xfId="107" xr:uid="{00000000-0005-0000-0000-000032000000}"/>
    <cellStyle name="Besuchter Hyperlink_budget BMW Deal…ng 20070530.xls" xfId="54" xr:uid="{00000000-0005-0000-0000-000033000000}"/>
    <cellStyle name="Calculation" xfId="28" xr:uid="{00000000-0005-0000-0000-000034000000}"/>
    <cellStyle name="Calculation 2" xfId="102" xr:uid="{00000000-0005-0000-0000-000035000000}"/>
    <cellStyle name="Check Cell" xfId="29" xr:uid="{00000000-0005-0000-0000-000036000000}"/>
    <cellStyle name="Check Cell 2" xfId="108" xr:uid="{00000000-0005-0000-0000-000037000000}"/>
    <cellStyle name="Comma" xfId="55" xr:uid="{00000000-0005-0000-0000-000038000000}"/>
    <cellStyle name="Comma 2" xfId="95" xr:uid="{00000000-0005-0000-0000-000039000000}"/>
    <cellStyle name="Currency" xfId="56" xr:uid="{00000000-0005-0000-0000-00003A000000}"/>
    <cellStyle name="Currency 2" xfId="57" xr:uid="{00000000-0005-0000-0000-00003B000000}"/>
    <cellStyle name="Currency 3" xfId="86" xr:uid="{00000000-0005-0000-0000-00003C000000}"/>
    <cellStyle name="Dezimal 2" xfId="58" xr:uid="{00000000-0005-0000-0000-00003D000000}"/>
    <cellStyle name="Euro" xfId="59" xr:uid="{00000000-0005-0000-0000-00003E000000}"/>
    <cellStyle name="Explanatory Text" xfId="30" xr:uid="{00000000-0005-0000-0000-00003F000000}"/>
    <cellStyle name="Explanatory Text 2" xfId="110" xr:uid="{00000000-0005-0000-0000-000040000000}"/>
    <cellStyle name="Good" xfId="31" xr:uid="{00000000-0005-0000-0000-000041000000}"/>
    <cellStyle name="Good 2" xfId="85" xr:uid="{00000000-0005-0000-0000-000042000000}"/>
    <cellStyle name="Heading 1" xfId="32" xr:uid="{00000000-0005-0000-0000-000043000000}"/>
    <cellStyle name="Heading 1 2" xfId="109" xr:uid="{00000000-0005-0000-0000-000044000000}"/>
    <cellStyle name="Heading 2" xfId="33" xr:uid="{00000000-0005-0000-0000-000045000000}"/>
    <cellStyle name="Heading 2 2" xfId="121" xr:uid="{00000000-0005-0000-0000-000046000000}"/>
    <cellStyle name="Heading 3" xfId="34" xr:uid="{00000000-0005-0000-0000-000047000000}"/>
    <cellStyle name="Heading 4" xfId="35" xr:uid="{00000000-0005-0000-0000-000048000000}"/>
    <cellStyle name="Heading 4 2" xfId="112" xr:uid="{00000000-0005-0000-0000-000049000000}"/>
    <cellStyle name="Input" xfId="36" xr:uid="{00000000-0005-0000-0000-00004A000000}"/>
    <cellStyle name="Input 2" xfId="92" xr:uid="{00000000-0005-0000-0000-00004B000000}"/>
    <cellStyle name="Linked Cell" xfId="37" xr:uid="{00000000-0005-0000-0000-00004C000000}"/>
    <cellStyle name="Linked Cell 2" xfId="122" xr:uid="{00000000-0005-0000-0000-00004D000000}"/>
    <cellStyle name="Neutral" xfId="38" xr:uid="{00000000-0005-0000-0000-00004E000000}"/>
    <cellStyle name="Neutral 2" xfId="105" xr:uid="{00000000-0005-0000-0000-00004F000000}"/>
    <cellStyle name="Normal 2" xfId="48" xr:uid="{00000000-0005-0000-0000-000051000000}"/>
    <cellStyle name="Normal 3" xfId="60" xr:uid="{00000000-0005-0000-0000-000052000000}"/>
    <cellStyle name="Note" xfId="39" xr:uid="{00000000-0005-0000-0000-000053000000}"/>
    <cellStyle name="Output" xfId="40" xr:uid="{00000000-0005-0000-0000-000054000000}"/>
    <cellStyle name="Standard 2" xfId="61" xr:uid="{00000000-0005-0000-0000-000055000000}"/>
    <cellStyle name="Standard 4" xfId="62" xr:uid="{00000000-0005-0000-0000-000056000000}"/>
    <cellStyle name="Standard_080529_FB_Verkaufsstundensätze gkk" xfId="63" xr:uid="{00000000-0005-0000-0000-000057000000}"/>
    <cellStyle name="Style 1" xfId="64" xr:uid="{00000000-0005-0000-0000-000058000000}"/>
    <cellStyle name="Style 1 2" xfId="113" xr:uid="{00000000-0005-0000-0000-000059000000}"/>
    <cellStyle name="Title" xfId="41" xr:uid="{00000000-0005-0000-0000-00005A000000}"/>
    <cellStyle name="Title 2" xfId="114" xr:uid="{00000000-0005-0000-0000-00005B000000}"/>
    <cellStyle name="Total" xfId="42" xr:uid="{00000000-0005-0000-0000-00005C000000}"/>
    <cellStyle name="Warning Text" xfId="43" xr:uid="{00000000-0005-0000-0000-00005D000000}"/>
    <cellStyle name="Warning Text 2" xfId="115" xr:uid="{00000000-0005-0000-0000-00005E000000}"/>
    <cellStyle name="标题 1 2" xfId="65" xr:uid="{00000000-0005-0000-0000-00005F000000}"/>
    <cellStyle name="标题 2 2" xfId="66" xr:uid="{00000000-0005-0000-0000-000060000000}"/>
    <cellStyle name="标题 3 2" xfId="67" xr:uid="{00000000-0005-0000-0000-000061000000}"/>
    <cellStyle name="标题 4 2" xfId="68" xr:uid="{00000000-0005-0000-0000-000062000000}"/>
    <cellStyle name="标题 5" xfId="69" xr:uid="{00000000-0005-0000-0000-000063000000}"/>
    <cellStyle name="差 2" xfId="70" xr:uid="{00000000-0005-0000-0000-000064000000}"/>
    <cellStyle name="常规" xfId="0" builtinId="0"/>
    <cellStyle name="常规 2" xfId="46" xr:uid="{00000000-0005-0000-0000-000065000000}"/>
    <cellStyle name="常规 2 2" xfId="51" xr:uid="{00000000-0005-0000-0000-000066000000}"/>
    <cellStyle name="常规 3" xfId="47" xr:uid="{00000000-0005-0000-0000-000067000000}"/>
    <cellStyle name="常规 4" xfId="50" xr:uid="{00000000-0005-0000-0000-000068000000}"/>
    <cellStyle name="常规 6" xfId="71" xr:uid="{00000000-0005-0000-0000-000069000000}"/>
    <cellStyle name="好 2" xfId="72" xr:uid="{00000000-0005-0000-0000-00006A000000}"/>
    <cellStyle name="汇总 2" xfId="73" xr:uid="{00000000-0005-0000-0000-00006B000000}"/>
    <cellStyle name="货币 2" xfId="74" xr:uid="{00000000-0005-0000-0000-00006C000000}"/>
    <cellStyle name="货币 3" xfId="75" xr:uid="{00000000-0005-0000-0000-00006D000000}"/>
    <cellStyle name="货币 3 2" xfId="87" xr:uid="{00000000-0005-0000-0000-00006E000000}"/>
    <cellStyle name="计算 2" xfId="76" xr:uid="{00000000-0005-0000-0000-00006F000000}"/>
    <cellStyle name="检查单元格 2" xfId="77" xr:uid="{00000000-0005-0000-0000-000070000000}"/>
    <cellStyle name="解释性文本 2" xfId="78" xr:uid="{00000000-0005-0000-0000-000071000000}"/>
    <cellStyle name="警告文本 2" xfId="79" xr:uid="{00000000-0005-0000-0000-000072000000}"/>
    <cellStyle name="链接单元格 2" xfId="80" xr:uid="{00000000-0005-0000-0000-000073000000}"/>
    <cellStyle name="适中 2" xfId="81" xr:uid="{00000000-0005-0000-0000-000074000000}"/>
    <cellStyle name="输出 2" xfId="82" xr:uid="{00000000-0005-0000-0000-000075000000}"/>
    <cellStyle name="输入 2" xfId="83" xr:uid="{00000000-0005-0000-0000-000076000000}"/>
    <cellStyle name="样式 1" xfId="44" xr:uid="{00000000-0005-0000-0000-000077000000}"/>
    <cellStyle name="样式 1 2" xfId="49" xr:uid="{00000000-0005-0000-0000-000078000000}"/>
    <cellStyle name="一般_Sheet1" xfId="45" xr:uid="{00000000-0005-0000-0000-000079000000}"/>
    <cellStyle name="注释 2" xfId="84" xr:uid="{00000000-0005-0000-0000-00007A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I48"/>
  <sheetViews>
    <sheetView tabSelected="1" view="pageBreakPreview" topLeftCell="A41" zoomScale="70" zoomScaleSheetLayoutView="70" workbookViewId="0">
      <selection activeCell="D14" sqref="D14"/>
    </sheetView>
  </sheetViews>
  <sheetFormatPr defaultColWidth="9" defaultRowHeight="12.9"/>
  <cols>
    <col min="1" max="1" width="28.5" style="10" customWidth="1" collapsed="1"/>
    <col min="2" max="2" width="19.7109375" style="4" customWidth="1" collapsed="1"/>
    <col min="3" max="3" width="43" style="1" customWidth="1"/>
    <col min="4" max="4" width="9.0703125" style="62" customWidth="1"/>
    <col min="5" max="5" width="8.5703125" style="12" customWidth="1"/>
    <col min="6" max="6" width="9.5703125" style="12" customWidth="1"/>
    <col min="7" max="7" width="9.5703125" style="62" customWidth="1"/>
    <col min="8" max="8" width="54.5" style="2" customWidth="1"/>
    <col min="9" max="9" width="25.5703125" style="4" customWidth="1"/>
    <col min="10" max="16384" width="9" style="3"/>
  </cols>
  <sheetData>
    <row r="1" spans="1:9" s="39" customFormat="1">
      <c r="A1" s="38" t="s">
        <v>0</v>
      </c>
      <c r="B1" s="86" t="s">
        <v>47</v>
      </c>
      <c r="C1" s="86"/>
      <c r="D1" s="66"/>
      <c r="E1" s="57"/>
      <c r="F1" s="85">
        <v>44392</v>
      </c>
      <c r="G1" s="85"/>
      <c r="H1" s="85"/>
      <c r="I1" s="44"/>
    </row>
    <row r="2" spans="1:9" s="39" customFormat="1">
      <c r="A2" s="38" t="s">
        <v>21</v>
      </c>
      <c r="B2" s="86" t="s">
        <v>36</v>
      </c>
      <c r="C2" s="86"/>
      <c r="D2" s="66"/>
      <c r="F2" s="44" t="s">
        <v>45</v>
      </c>
      <c r="G2" s="67"/>
      <c r="H2" s="41"/>
      <c r="I2" s="44"/>
    </row>
    <row r="3" spans="1:9" s="39" customFormat="1" ht="13.5" customHeight="1">
      <c r="A3" s="38" t="s">
        <v>22</v>
      </c>
      <c r="D3" s="67"/>
      <c r="E3" s="40"/>
      <c r="F3" s="40"/>
      <c r="G3" s="67"/>
      <c r="H3" s="41"/>
      <c r="I3" s="44"/>
    </row>
    <row r="4" spans="1:9" ht="13.2" customHeight="1">
      <c r="H4" s="71" t="s">
        <v>83</v>
      </c>
    </row>
    <row r="5" spans="1:9" ht="11.25" customHeight="1">
      <c r="H5" s="71" t="s">
        <v>84</v>
      </c>
    </row>
    <row r="6" spans="1:9" ht="11.25" customHeight="1">
      <c r="H6" s="72">
        <v>44392</v>
      </c>
    </row>
    <row r="7" spans="1:9" s="1" customFormat="1">
      <c r="A7" s="90" t="s">
        <v>8</v>
      </c>
      <c r="B7" s="91"/>
      <c r="C7" s="11" t="s">
        <v>9</v>
      </c>
      <c r="D7" s="63" t="s">
        <v>78</v>
      </c>
      <c r="E7" s="13" t="s">
        <v>11</v>
      </c>
      <c r="F7" s="13" t="s">
        <v>10</v>
      </c>
      <c r="G7" s="69" t="s">
        <v>79</v>
      </c>
      <c r="H7" s="11" t="s">
        <v>12</v>
      </c>
      <c r="I7" s="4"/>
    </row>
    <row r="8" spans="1:9" s="1" customFormat="1">
      <c r="A8" s="22" t="s">
        <v>46</v>
      </c>
      <c r="B8" s="5"/>
      <c r="C8" s="6"/>
      <c r="D8" s="64"/>
      <c r="E8" s="14"/>
      <c r="F8" s="14"/>
      <c r="G8" s="64"/>
      <c r="H8" s="7"/>
      <c r="I8" s="4"/>
    </row>
    <row r="9" spans="1:9" s="1" customFormat="1" ht="77.150000000000006">
      <c r="A9" s="87" t="s">
        <v>14</v>
      </c>
      <c r="B9" s="27" t="s">
        <v>24</v>
      </c>
      <c r="C9" s="31" t="s">
        <v>55</v>
      </c>
      <c r="D9" s="65">
        <v>800</v>
      </c>
      <c r="E9" s="8">
        <v>2</v>
      </c>
      <c r="F9" s="8">
        <v>1</v>
      </c>
      <c r="G9" s="70">
        <v>0</v>
      </c>
      <c r="H9" s="58" t="s">
        <v>48</v>
      </c>
    </row>
    <row r="10" spans="1:9" s="1" customFormat="1" ht="25.1" customHeight="1">
      <c r="A10" s="88"/>
      <c r="B10" s="87" t="s">
        <v>35</v>
      </c>
      <c r="C10" s="31" t="s">
        <v>56</v>
      </c>
      <c r="D10" s="65">
        <v>650</v>
      </c>
      <c r="E10" s="8">
        <v>1</v>
      </c>
      <c r="F10" s="8">
        <v>25</v>
      </c>
      <c r="G10" s="70">
        <f t="shared" ref="G10:G44" si="0">D10*E10*F10</f>
        <v>16250</v>
      </c>
      <c r="H10" s="92" t="s">
        <v>13</v>
      </c>
    </row>
    <row r="11" spans="1:9" s="1" customFormat="1" ht="25.1" customHeight="1">
      <c r="A11" s="88"/>
      <c r="B11" s="88"/>
      <c r="C11" s="48" t="s">
        <v>57</v>
      </c>
      <c r="D11" s="65">
        <v>650</v>
      </c>
      <c r="E11" s="8">
        <v>1</v>
      </c>
      <c r="F11" s="8">
        <v>25</v>
      </c>
      <c r="G11" s="70">
        <f t="shared" si="0"/>
        <v>16250</v>
      </c>
      <c r="H11" s="93"/>
    </row>
    <row r="12" spans="1:9" s="1" customFormat="1" ht="25.1" customHeight="1">
      <c r="A12" s="88"/>
      <c r="B12" s="88"/>
      <c r="C12" s="43" t="s">
        <v>58</v>
      </c>
      <c r="D12" s="65">
        <v>650</v>
      </c>
      <c r="E12" s="8">
        <v>3</v>
      </c>
      <c r="F12" s="8">
        <v>8</v>
      </c>
      <c r="G12" s="70">
        <f t="shared" si="0"/>
        <v>15600</v>
      </c>
      <c r="H12" s="93"/>
    </row>
    <row r="13" spans="1:9" s="1" customFormat="1" ht="22.5" customHeight="1">
      <c r="A13" s="88"/>
      <c r="B13" s="88"/>
      <c r="C13" s="31" t="s">
        <v>59</v>
      </c>
      <c r="D13" s="65">
        <v>650</v>
      </c>
      <c r="E13" s="8">
        <v>2</v>
      </c>
      <c r="F13" s="18">
        <v>2</v>
      </c>
      <c r="G13" s="70">
        <f t="shared" si="0"/>
        <v>2600</v>
      </c>
      <c r="H13" s="94"/>
      <c r="I13" s="4"/>
    </row>
    <row r="14" spans="1:9" s="1" customFormat="1" ht="48.75" customHeight="1">
      <c r="A14" s="89"/>
      <c r="B14" s="89"/>
      <c r="C14" s="33" t="s">
        <v>20</v>
      </c>
      <c r="D14" s="65">
        <v>0</v>
      </c>
      <c r="E14" s="8">
        <v>1</v>
      </c>
      <c r="F14" s="18">
        <v>50</v>
      </c>
      <c r="G14" s="70">
        <f t="shared" si="0"/>
        <v>0</v>
      </c>
      <c r="H14" s="34"/>
      <c r="I14" s="4"/>
    </row>
    <row r="15" spans="1:9" s="1" customFormat="1">
      <c r="A15" s="81" t="s">
        <v>18</v>
      </c>
      <c r="B15" s="96" t="s">
        <v>33</v>
      </c>
      <c r="C15" s="25" t="s">
        <v>62</v>
      </c>
      <c r="D15" s="68">
        <v>200</v>
      </c>
      <c r="E15" s="20">
        <v>1</v>
      </c>
      <c r="F15" s="35">
        <v>30</v>
      </c>
      <c r="G15" s="70">
        <f t="shared" si="0"/>
        <v>6000</v>
      </c>
      <c r="H15" s="51" t="s">
        <v>53</v>
      </c>
      <c r="I15" s="4"/>
    </row>
    <row r="16" spans="1:9" s="1" customFormat="1" ht="20.149999999999999" customHeight="1">
      <c r="A16" s="82"/>
      <c r="B16" s="96"/>
      <c r="C16" s="25" t="s">
        <v>63</v>
      </c>
      <c r="D16" s="68">
        <v>128</v>
      </c>
      <c r="E16" s="20">
        <v>1</v>
      </c>
      <c r="F16" s="35">
        <v>35</v>
      </c>
      <c r="G16" s="70">
        <f t="shared" si="0"/>
        <v>4480</v>
      </c>
      <c r="H16" s="51" t="s">
        <v>54</v>
      </c>
      <c r="I16" s="4"/>
    </row>
    <row r="17" spans="1:9" s="1" customFormat="1" ht="20.149999999999999" customHeight="1">
      <c r="A17" s="82"/>
      <c r="B17" s="96"/>
      <c r="C17" s="25" t="s">
        <v>61</v>
      </c>
      <c r="D17" s="68">
        <v>128</v>
      </c>
      <c r="E17" s="20">
        <v>1</v>
      </c>
      <c r="F17" s="35">
        <v>35</v>
      </c>
      <c r="G17" s="70">
        <f t="shared" si="0"/>
        <v>4480</v>
      </c>
      <c r="H17" s="51" t="s">
        <v>54</v>
      </c>
      <c r="I17" s="4"/>
    </row>
    <row r="18" spans="1:9" s="1" customFormat="1" ht="20.149999999999999" customHeight="1">
      <c r="A18" s="82"/>
      <c r="B18" s="55" t="s">
        <v>37</v>
      </c>
      <c r="C18" s="25" t="s">
        <v>60</v>
      </c>
      <c r="D18" s="68">
        <v>200</v>
      </c>
      <c r="E18" s="20">
        <v>1</v>
      </c>
      <c r="F18" s="35">
        <v>60</v>
      </c>
      <c r="G18" s="70">
        <f t="shared" si="0"/>
        <v>12000</v>
      </c>
      <c r="H18" s="52" t="s">
        <v>53</v>
      </c>
      <c r="I18" s="4"/>
    </row>
    <row r="19" spans="1:9" s="28" customFormat="1" ht="28.5" customHeight="1">
      <c r="A19" s="24" t="s">
        <v>25</v>
      </c>
      <c r="B19" s="21" t="s">
        <v>26</v>
      </c>
      <c r="C19" s="42" t="s">
        <v>64</v>
      </c>
      <c r="D19" s="65">
        <v>0</v>
      </c>
      <c r="E19" s="8">
        <v>3</v>
      </c>
      <c r="F19" s="8">
        <v>1</v>
      </c>
      <c r="G19" s="70">
        <f t="shared" si="0"/>
        <v>0</v>
      </c>
      <c r="H19" s="9"/>
    </row>
    <row r="20" spans="1:9" s="37" customFormat="1" ht="28.5" customHeight="1">
      <c r="A20" s="80" t="s">
        <v>7</v>
      </c>
      <c r="B20" s="80"/>
      <c r="C20" s="23" t="s">
        <v>65</v>
      </c>
      <c r="D20" s="65">
        <v>0</v>
      </c>
      <c r="E20" s="8">
        <v>4</v>
      </c>
      <c r="F20" s="18">
        <v>1</v>
      </c>
      <c r="G20" s="70">
        <f t="shared" si="0"/>
        <v>0</v>
      </c>
      <c r="H20" s="9" t="s">
        <v>32</v>
      </c>
    </row>
    <row r="21" spans="1:9" s="37" customFormat="1" ht="28.5" customHeight="1">
      <c r="A21" s="29" t="s">
        <v>31</v>
      </c>
      <c r="B21" s="15" t="s">
        <v>38</v>
      </c>
      <c r="C21" s="42" t="s">
        <v>64</v>
      </c>
      <c r="D21" s="65">
        <v>0</v>
      </c>
      <c r="E21" s="8">
        <v>4</v>
      </c>
      <c r="F21" s="18">
        <v>10</v>
      </c>
      <c r="G21" s="70">
        <f t="shared" si="0"/>
        <v>0</v>
      </c>
      <c r="H21" s="59" t="s">
        <v>49</v>
      </c>
    </row>
    <row r="22" spans="1:9" s="37" customFormat="1">
      <c r="A22" s="22" t="s">
        <v>30</v>
      </c>
      <c r="B22" s="5"/>
      <c r="C22" s="6"/>
      <c r="D22" s="64"/>
      <c r="E22" s="14"/>
      <c r="F22" s="14"/>
      <c r="G22" s="64"/>
      <c r="H22" s="7"/>
    </row>
    <row r="23" spans="1:9" s="37" customFormat="1" ht="77.150000000000006">
      <c r="A23" s="54" t="s">
        <v>41</v>
      </c>
      <c r="B23" s="15" t="s">
        <v>39</v>
      </c>
      <c r="C23" s="53" t="s">
        <v>50</v>
      </c>
      <c r="D23" s="65">
        <v>400</v>
      </c>
      <c r="E23" s="20">
        <v>2</v>
      </c>
      <c r="F23" s="49">
        <v>1</v>
      </c>
      <c r="G23" s="70">
        <f t="shared" si="0"/>
        <v>800</v>
      </c>
      <c r="H23" s="46" t="s">
        <v>75</v>
      </c>
    </row>
    <row r="24" spans="1:9" s="37" customFormat="1" ht="64.3">
      <c r="A24" s="32" t="s">
        <v>40</v>
      </c>
      <c r="B24" s="50" t="s">
        <v>42</v>
      </c>
      <c r="C24" s="48" t="s">
        <v>50</v>
      </c>
      <c r="D24" s="65">
        <v>0</v>
      </c>
      <c r="E24" s="20">
        <v>1</v>
      </c>
      <c r="F24" s="8">
        <v>1</v>
      </c>
      <c r="G24" s="70">
        <f t="shared" si="0"/>
        <v>0</v>
      </c>
      <c r="H24" s="53" t="s">
        <v>74</v>
      </c>
    </row>
    <row r="25" spans="1:9" s="1" customFormat="1">
      <c r="A25" s="22" t="s">
        <v>1</v>
      </c>
      <c r="B25" s="5"/>
      <c r="C25" s="6"/>
      <c r="D25" s="64"/>
      <c r="E25" s="14"/>
      <c r="F25" s="14"/>
      <c r="G25" s="64"/>
      <c r="H25" s="7"/>
      <c r="I25" s="4"/>
    </row>
    <row r="26" spans="1:9" s="1" customFormat="1">
      <c r="A26" s="80" t="s">
        <v>66</v>
      </c>
      <c r="B26" s="80"/>
      <c r="C26" s="45" t="s">
        <v>43</v>
      </c>
      <c r="D26" s="65">
        <v>600</v>
      </c>
      <c r="E26" s="18">
        <v>1</v>
      </c>
      <c r="F26" s="18">
        <v>1</v>
      </c>
      <c r="G26" s="70">
        <f t="shared" si="0"/>
        <v>600</v>
      </c>
      <c r="H26" s="25"/>
      <c r="I26" s="4"/>
    </row>
    <row r="27" spans="1:9" s="1" customFormat="1" ht="14.25" customHeight="1">
      <c r="A27" s="83" t="s">
        <v>66</v>
      </c>
      <c r="B27" s="84"/>
      <c r="C27" s="47" t="s">
        <v>28</v>
      </c>
      <c r="D27" s="65">
        <v>200</v>
      </c>
      <c r="E27" s="18">
        <v>1</v>
      </c>
      <c r="F27" s="18">
        <v>2</v>
      </c>
      <c r="G27" s="70">
        <f t="shared" si="0"/>
        <v>400</v>
      </c>
      <c r="H27" s="25"/>
      <c r="I27" s="4"/>
    </row>
    <row r="28" spans="1:9" s="1" customFormat="1">
      <c r="A28" s="80" t="s">
        <v>67</v>
      </c>
      <c r="B28" s="80"/>
      <c r="C28" s="53" t="s">
        <v>43</v>
      </c>
      <c r="D28" s="65">
        <v>600</v>
      </c>
      <c r="E28" s="18">
        <v>1</v>
      </c>
      <c r="F28" s="18">
        <v>1</v>
      </c>
      <c r="G28" s="70">
        <f t="shared" si="0"/>
        <v>600</v>
      </c>
      <c r="H28" s="25"/>
      <c r="I28" s="4"/>
    </row>
    <row r="29" spans="1:9" s="1" customFormat="1">
      <c r="A29" s="80" t="s">
        <v>67</v>
      </c>
      <c r="B29" s="80"/>
      <c r="C29" s="53" t="s">
        <v>15</v>
      </c>
      <c r="D29" s="65">
        <v>200</v>
      </c>
      <c r="E29" s="18">
        <v>1</v>
      </c>
      <c r="F29" s="18">
        <v>2</v>
      </c>
      <c r="G29" s="70">
        <f t="shared" si="0"/>
        <v>400</v>
      </c>
      <c r="H29" s="25"/>
      <c r="I29" s="4"/>
    </row>
    <row r="30" spans="1:9" s="1" customFormat="1" ht="14.25" customHeight="1">
      <c r="A30" s="80" t="s">
        <v>68</v>
      </c>
      <c r="B30" s="80"/>
      <c r="C30" s="53" t="s">
        <v>43</v>
      </c>
      <c r="D30" s="65">
        <v>600</v>
      </c>
      <c r="E30" s="18">
        <v>1</v>
      </c>
      <c r="F30" s="18">
        <v>1</v>
      </c>
      <c r="G30" s="70">
        <f t="shared" si="0"/>
        <v>600</v>
      </c>
      <c r="H30" s="25"/>
      <c r="I30" s="4"/>
    </row>
    <row r="31" spans="1:9" s="1" customFormat="1">
      <c r="A31" s="80" t="s">
        <v>68</v>
      </c>
      <c r="B31" s="80"/>
      <c r="C31" s="53" t="s">
        <v>15</v>
      </c>
      <c r="D31" s="65">
        <v>200</v>
      </c>
      <c r="E31" s="18">
        <v>1</v>
      </c>
      <c r="F31" s="18">
        <v>2</v>
      </c>
      <c r="G31" s="70">
        <f t="shared" si="0"/>
        <v>400</v>
      </c>
      <c r="H31" s="25"/>
      <c r="I31" s="4"/>
    </row>
    <row r="32" spans="1:9" s="1" customFormat="1" ht="14.25" customHeight="1">
      <c r="A32" s="80" t="s">
        <v>69</v>
      </c>
      <c r="B32" s="80"/>
      <c r="C32" s="53" t="s">
        <v>43</v>
      </c>
      <c r="D32" s="65">
        <v>600</v>
      </c>
      <c r="E32" s="18">
        <v>1</v>
      </c>
      <c r="F32" s="18">
        <v>1</v>
      </c>
      <c r="G32" s="70">
        <f t="shared" si="0"/>
        <v>600</v>
      </c>
      <c r="H32" s="25"/>
      <c r="I32" s="4"/>
    </row>
    <row r="33" spans="1:9" s="1" customFormat="1" ht="14.25" customHeight="1">
      <c r="A33" s="80" t="s">
        <v>69</v>
      </c>
      <c r="B33" s="80"/>
      <c r="C33" s="53" t="s">
        <v>15</v>
      </c>
      <c r="D33" s="65">
        <v>200</v>
      </c>
      <c r="E33" s="18">
        <v>1</v>
      </c>
      <c r="F33" s="18">
        <v>2</v>
      </c>
      <c r="G33" s="70">
        <f t="shared" si="0"/>
        <v>400</v>
      </c>
      <c r="H33" s="25"/>
      <c r="I33" s="4"/>
    </row>
    <row r="34" spans="1:9" s="1" customFormat="1" ht="12" customHeight="1">
      <c r="A34" s="80" t="s">
        <v>70</v>
      </c>
      <c r="B34" s="80"/>
      <c r="C34" s="47" t="s">
        <v>27</v>
      </c>
      <c r="D34" s="65">
        <v>1200</v>
      </c>
      <c r="E34" s="18">
        <v>1</v>
      </c>
      <c r="F34" s="18">
        <v>2</v>
      </c>
      <c r="G34" s="70">
        <f t="shared" si="0"/>
        <v>2400</v>
      </c>
      <c r="H34" s="25" t="s">
        <v>23</v>
      </c>
      <c r="I34" s="4"/>
    </row>
    <row r="35" spans="1:9" s="1" customFormat="1" ht="14.25" customHeight="1">
      <c r="A35" s="83" t="s">
        <v>44</v>
      </c>
      <c r="B35" s="84"/>
      <c r="C35" s="36" t="s">
        <v>15</v>
      </c>
      <c r="D35" s="65">
        <v>400</v>
      </c>
      <c r="E35" s="18">
        <v>2</v>
      </c>
      <c r="F35" s="18">
        <v>1</v>
      </c>
      <c r="G35" s="70">
        <f t="shared" si="0"/>
        <v>800</v>
      </c>
      <c r="H35" s="25" t="s">
        <v>23</v>
      </c>
    </row>
    <row r="36" spans="1:9" s="1" customFormat="1" ht="30" customHeight="1">
      <c r="A36" s="83" t="s">
        <v>34</v>
      </c>
      <c r="B36" s="84"/>
      <c r="C36" s="42" t="s">
        <v>71</v>
      </c>
      <c r="D36" s="65">
        <v>500</v>
      </c>
      <c r="E36" s="18">
        <v>2</v>
      </c>
      <c r="F36" s="19">
        <v>1</v>
      </c>
      <c r="G36" s="70">
        <f t="shared" si="0"/>
        <v>1000</v>
      </c>
      <c r="H36" s="25" t="s">
        <v>29</v>
      </c>
    </row>
    <row r="37" spans="1:9" s="1" customFormat="1">
      <c r="A37" s="22" t="s">
        <v>2</v>
      </c>
      <c r="B37" s="5"/>
      <c r="C37" s="22"/>
      <c r="D37" s="64"/>
      <c r="E37" s="14"/>
      <c r="F37" s="14"/>
      <c r="G37" s="64"/>
      <c r="H37" s="7"/>
      <c r="I37" s="4"/>
    </row>
    <row r="38" spans="1:9" s="28" customFormat="1" ht="25.75">
      <c r="A38" s="25" t="s">
        <v>5</v>
      </c>
      <c r="B38" s="25"/>
      <c r="C38" s="9"/>
      <c r="D38" s="68">
        <v>500</v>
      </c>
      <c r="E38" s="16">
        <v>1</v>
      </c>
      <c r="F38" s="18">
        <v>42</v>
      </c>
      <c r="G38" s="70">
        <f t="shared" si="0"/>
        <v>21000</v>
      </c>
      <c r="H38" s="43" t="s">
        <v>51</v>
      </c>
      <c r="I38" s="17"/>
    </row>
    <row r="39" spans="1:9" s="1" customFormat="1">
      <c r="A39" s="22" t="s">
        <v>4</v>
      </c>
      <c r="B39" s="5"/>
      <c r="C39" s="6"/>
      <c r="D39" s="64"/>
      <c r="E39" s="14"/>
      <c r="F39" s="14"/>
      <c r="G39" s="64"/>
      <c r="H39" s="7"/>
      <c r="I39" s="4"/>
    </row>
    <row r="40" spans="1:9" s="28" customFormat="1" ht="205.75">
      <c r="A40" s="95" t="s">
        <v>73</v>
      </c>
      <c r="B40" s="95"/>
      <c r="C40" s="43" t="s">
        <v>72</v>
      </c>
      <c r="D40" s="65">
        <v>60000</v>
      </c>
      <c r="E40" s="26">
        <v>1</v>
      </c>
      <c r="F40" s="26">
        <v>1</v>
      </c>
      <c r="G40" s="70">
        <f t="shared" si="0"/>
        <v>60000</v>
      </c>
      <c r="H40" s="43" t="s">
        <v>77</v>
      </c>
      <c r="I40" s="17"/>
    </row>
    <row r="41" spans="1:9" s="1" customFormat="1">
      <c r="A41" s="78" t="s">
        <v>3</v>
      </c>
      <c r="B41" s="79"/>
      <c r="C41" s="6"/>
      <c r="D41" s="64"/>
      <c r="E41" s="14"/>
      <c r="F41" s="14"/>
      <c r="G41" s="64"/>
      <c r="H41" s="7"/>
      <c r="I41" s="4"/>
    </row>
    <row r="42" spans="1:9" s="1" customFormat="1" ht="27" customHeight="1">
      <c r="A42" s="80" t="s">
        <v>6</v>
      </c>
      <c r="B42" s="80"/>
      <c r="C42" s="15"/>
      <c r="D42" s="65">
        <v>0</v>
      </c>
      <c r="E42" s="8">
        <v>1</v>
      </c>
      <c r="F42" s="8">
        <v>1</v>
      </c>
      <c r="G42" s="70">
        <f t="shared" si="0"/>
        <v>0</v>
      </c>
      <c r="H42" s="53" t="s">
        <v>19</v>
      </c>
    </row>
    <row r="43" spans="1:9" s="60" customFormat="1" ht="64.3">
      <c r="A43" s="61" t="s">
        <v>16</v>
      </c>
      <c r="B43" s="61"/>
      <c r="C43" s="15"/>
      <c r="D43" s="65">
        <v>1500</v>
      </c>
      <c r="E43" s="8">
        <v>1</v>
      </c>
      <c r="F43" s="8">
        <v>60</v>
      </c>
      <c r="G43" s="70">
        <f t="shared" si="0"/>
        <v>90000</v>
      </c>
      <c r="H43" s="56" t="s">
        <v>76</v>
      </c>
    </row>
    <row r="44" spans="1:9" s="1" customFormat="1" ht="32.25" customHeight="1">
      <c r="A44" s="56" t="s">
        <v>52</v>
      </c>
      <c r="B44" s="30"/>
      <c r="C44" s="15"/>
      <c r="D44" s="65">
        <v>0</v>
      </c>
      <c r="E44" s="8">
        <v>1</v>
      </c>
      <c r="F44" s="8">
        <v>1</v>
      </c>
      <c r="G44" s="70">
        <f t="shared" si="0"/>
        <v>0</v>
      </c>
      <c r="H44" s="56" t="s">
        <v>17</v>
      </c>
    </row>
    <row r="45" spans="1:9" ht="14.25" customHeight="1">
      <c r="A45" s="75" t="s">
        <v>80</v>
      </c>
      <c r="B45" s="76"/>
      <c r="C45" s="76"/>
      <c r="D45" s="76"/>
      <c r="E45" s="76"/>
      <c r="F45" s="77"/>
      <c r="G45" s="73">
        <f>SUM(G9:G44)</f>
        <v>257660</v>
      </c>
      <c r="H45" s="74"/>
    </row>
    <row r="46" spans="1:9" ht="14.25" customHeight="1">
      <c r="A46" s="75" t="s">
        <v>81</v>
      </c>
      <c r="B46" s="76"/>
      <c r="C46" s="76"/>
      <c r="D46" s="76"/>
      <c r="E46" s="76"/>
      <c r="F46" s="77"/>
      <c r="G46" s="73">
        <f>G45*0.1</f>
        <v>25766</v>
      </c>
      <c r="H46" s="74"/>
    </row>
    <row r="47" spans="1:9" ht="14.25" customHeight="1">
      <c r="A47" s="75" t="s">
        <v>82</v>
      </c>
      <c r="B47" s="76"/>
      <c r="C47" s="76"/>
      <c r="D47" s="76"/>
      <c r="E47" s="76"/>
      <c r="F47" s="77"/>
      <c r="G47" s="73">
        <f>SUM(G45:G46)</f>
        <v>283426</v>
      </c>
      <c r="H47" s="74"/>
    </row>
    <row r="48" spans="1:9">
      <c r="A48" s="75" t="s">
        <v>85</v>
      </c>
      <c r="B48" s="76"/>
      <c r="C48" s="76"/>
      <c r="D48" s="76"/>
      <c r="E48" s="76"/>
      <c r="F48" s="77"/>
      <c r="G48" s="73">
        <v>270000</v>
      </c>
    </row>
  </sheetData>
  <mergeCells count="28">
    <mergeCell ref="A48:F48"/>
    <mergeCell ref="A32:B32"/>
    <mergeCell ref="F1:H1"/>
    <mergeCell ref="B2:C2"/>
    <mergeCell ref="A35:B35"/>
    <mergeCell ref="A42:B42"/>
    <mergeCell ref="A9:A14"/>
    <mergeCell ref="B10:B14"/>
    <mergeCell ref="A7:B7"/>
    <mergeCell ref="B1:C1"/>
    <mergeCell ref="H10:H13"/>
    <mergeCell ref="A40:B40"/>
    <mergeCell ref="A36:B36"/>
    <mergeCell ref="A29:B29"/>
    <mergeCell ref="A31:B31"/>
    <mergeCell ref="A20:B20"/>
    <mergeCell ref="B15:B17"/>
    <mergeCell ref="A15:A18"/>
    <mergeCell ref="A30:B30"/>
    <mergeCell ref="A27:B27"/>
    <mergeCell ref="A28:B28"/>
    <mergeCell ref="A26:B26"/>
    <mergeCell ref="A45:F45"/>
    <mergeCell ref="A46:F46"/>
    <mergeCell ref="A47:F47"/>
    <mergeCell ref="A41:B41"/>
    <mergeCell ref="A33:B33"/>
    <mergeCell ref="A34:B34"/>
  </mergeCells>
  <phoneticPr fontId="1" type="noConversion"/>
  <pageMargins left="0.60972222222222228" right="0.17916666666666667" top="0.4" bottom="0.50902777777777775" header="0.32916666666666666" footer="0.51111111111111107"/>
  <pageSetup paperSize="9" scale="48" firstPageNumber="429496319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旅行社SOW</vt:lpstr>
      <vt:lpstr>旅行社SOW!Print_Area</vt:lpstr>
      <vt:lpstr>旅行社SOW!Print_Titles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Ying Siyi,应思怡</dc:creator>
  <cp:lastModifiedBy>86139</cp:lastModifiedBy>
  <cp:revision/>
  <cp:lastPrinted>2021-06-16T01:18:22Z</cp:lastPrinted>
  <dcterms:created xsi:type="dcterms:W3CDTF">1996-12-17T01:32:42Z</dcterms:created>
  <dcterms:modified xsi:type="dcterms:W3CDTF">2021-06-21T08:39:01Z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2052-6.6.0.2461</vt:lpwstr>
  </property>
</Properties>
</file>