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609"/>
  <workbookPr/>
  <mc:AlternateContent xmlns:mc="http://schemas.openxmlformats.org/markup-compatibility/2006">
    <mc:Choice Requires="x15">
      <x15ac:absPath xmlns:x15ac="http://schemas.microsoft.com/office/spreadsheetml/2010/11/ac" url="/Users/yangmiaomiao/Desktop/2024抖音电影奇遇夜/艺人团队报销/27、云边有个小卖部/"/>
    </mc:Choice>
  </mc:AlternateContent>
  <xr:revisionPtr revIDLastSave="0" documentId="8_{8DE430E1-3975-FB4D-AACF-BD91480E791D}" xr6:coauthVersionLast="47" xr6:coauthVersionMax="47" xr10:uidLastSave="{00000000-0000-0000-0000-000000000000}"/>
  <bookViews>
    <workbookView xWindow="0" yWindow="0" windowWidth="28800" windowHeight="18000" xr2:uid="{00000000-000D-0000-FFFF-FFFF00000000}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3" l="1"/>
  <c r="F48" i="3"/>
  <c r="F15" i="3"/>
  <c r="F16" i="3"/>
  <c r="H20" i="3"/>
  <c r="H21" i="3"/>
  <c r="H18" i="3"/>
  <c r="H19" i="3"/>
  <c r="H17" i="3"/>
  <c r="H16" i="3"/>
  <c r="H15" i="3" l="1"/>
  <c r="H8" i="3"/>
  <c r="G48" i="3" l="1"/>
  <c r="E53" i="3" s="1"/>
  <c r="D40" i="3"/>
  <c r="C40" i="3"/>
  <c r="E38" i="3"/>
  <c r="E40" i="3" s="1"/>
  <c r="D37" i="3"/>
  <c r="C37" i="3"/>
  <c r="E35" i="3"/>
  <c r="E37" i="3" s="1"/>
  <c r="D34" i="3"/>
  <c r="C34" i="3"/>
  <c r="E31" i="3"/>
  <c r="E34" i="3" s="1"/>
  <c r="D26" i="3"/>
  <c r="D22" i="3"/>
  <c r="C22" i="3"/>
  <c r="E15" i="3"/>
  <c r="E22" i="3" s="1"/>
  <c r="D14" i="3"/>
  <c r="C14" i="3"/>
  <c r="E12" i="3"/>
  <c r="E14" i="3" s="1"/>
  <c r="E11" i="3"/>
  <c r="D11" i="3"/>
  <c r="C11" i="3"/>
  <c r="C53" i="3" l="1"/>
  <c r="I53" i="3" s="1"/>
  <c r="H48" i="3" l="1"/>
  <c r="G53" i="3" s="1"/>
</calcChain>
</file>

<file path=xl/sharedStrings.xml><?xml version="1.0" encoding="utf-8"?>
<sst xmlns="http://schemas.openxmlformats.org/spreadsheetml/2006/main" count="59" uniqueCount="59">
  <si>
    <t>【借款报销单】</t>
  </si>
  <si>
    <t>HMZA-240609-ZJT806</t>
  </si>
  <si>
    <t>活动日期：2024年6月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</si>
  <si>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</si>
  <si>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</si>
  <si>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</si>
  <si>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</si>
  <si>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</si>
  <si>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</si>
  <si>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</si>
  <si>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</si>
  <si>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</si>
  <si>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</si>
  <si>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</si>
  <si>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</si>
  <si>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</si>
  <si>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</si>
  <si>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</si>
  <si>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</si>
  <si>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</si>
  <si>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</si>
  <si>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</si>
  <si>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</si>
  <si>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</si>
  <si>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</si>
  <si>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</si>
  <si>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</si>
  <si>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</si>
  <si>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</si>
  <si>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其他人员转账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</si>
  <si>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</si>
  <si>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</si>
  <si>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</si>
  <si>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</si>
  <si>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</si>
  <si>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</si>
  <si>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</si>
  <si>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零食采买</t>
  </si>
  <si>
    <t>活动零食采买</t>
  </si>
  <si>
    <t>零食采买费用合计</t>
  </si>
  <si>
    <t>物料采买</t>
  </si>
  <si>
    <t>活动物料采买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</si>
  <si>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</si>
  <si>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</si>
  <si>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</si>
  <si>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</si>
  <si>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</si>
  <si>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</si>
  <si>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</si>
  <si>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</si>
  <si>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</si>
  <si>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</si>
  <si>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</si>
  <si>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云边有个小卖部-张宇团队餐费报销</t>
    <phoneticPr fontId="10" type="noConversion"/>
  </si>
  <si>
    <t>云边有个小卖部-张宇团队交通费报销</t>
    <phoneticPr fontId="10" type="noConversion"/>
  </si>
  <si>
    <t>云边有个小卖部-彭昱畅团队餐费报销</t>
    <phoneticPr fontId="10" type="noConversion"/>
  </si>
  <si>
    <t>云边有个小卖部-周也团队餐费报销</t>
    <phoneticPr fontId="10" type="noConversion"/>
  </si>
  <si>
    <t>云边有个小卖部-艾丽娅团队餐费报销</t>
    <phoneticPr fontId="10" type="noConversion"/>
  </si>
  <si>
    <t>云边有个小卖部-陈贤恩团队餐费报销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</si>
</sst>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1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1"/>
      <color rgb="FFFF0000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</cellStyleXfs>
  <cellXfs count="65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0" fillId="0" borderId="0" xfId="0" applyAlignment="1">
      <alignment horizontal="right" vertical="center" wrapText="1"/>
    </xf>
    <xf numFmtId="0" fontId="0" fillId="0" borderId="0" xfId="0" applyAlignment="1">
      <alignment horizontal="left" vertical="center"/>
    </xf>
    <xf numFmtId="176" fontId="4" fillId="5" borderId="7" xfId="0" applyNumberFormat="1" applyFont="1" applyFill="1" applyBorder="1" applyAlignment="1">
      <alignment horizontal="center" vertical="center"/>
    </xf>
    <xf numFmtId="40" fontId="4" fillId="5" borderId="7" xfId="0" applyNumberFormat="1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40" fontId="0" fillId="0" borderId="7" xfId="0" applyNumberFormat="1" applyBorder="1" applyAlignment="1">
      <alignment horizontal="right" vertical="center"/>
    </xf>
    <xf numFmtId="0" fontId="3" fillId="6" borderId="7" xfId="0" applyFont="1" applyFill="1" applyBorder="1" applyAlignment="1">
      <alignment horizontal="center" vertical="center"/>
    </xf>
    <xf numFmtId="0" fontId="5" fillId="6" borderId="7" xfId="0" applyFont="1" applyFill="1" applyBorder="1" applyAlignment="1">
      <alignment horizontal="center" vertical="center"/>
    </xf>
    <xf numFmtId="40" fontId="3" fillId="6" borderId="7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40" fontId="3" fillId="0" borderId="0" xfId="0" applyNumberFormat="1" applyFont="1" applyAlignment="1">
      <alignment horizontal="center" vertical="center"/>
    </xf>
    <xf numFmtId="176" fontId="4" fillId="7" borderId="7" xfId="0" applyNumberFormat="1" applyFont="1" applyFill="1" applyBorder="1" applyAlignment="1">
      <alignment horizontal="center" vertical="center"/>
    </xf>
    <xf numFmtId="40" fontId="0" fillId="0" borderId="7" xfId="0" applyNumberFormat="1" applyBorder="1" applyAlignment="1">
      <alignment horizontal="center" vertical="center"/>
    </xf>
    <xf numFmtId="40" fontId="6" fillId="0" borderId="7" xfId="0" applyNumberFormat="1" applyFont="1" applyBorder="1" applyAlignment="1">
      <alignment horizontal="right" vertical="center"/>
    </xf>
    <xf numFmtId="0" fontId="1" fillId="0" borderId="0" xfId="2" applyFont="1" applyAlignment="1">
      <alignment horizontal="right" vertical="center" wrapText="1"/>
    </xf>
    <xf numFmtId="0" fontId="1" fillId="0" borderId="0" xfId="2" applyFont="1" applyAlignment="1">
      <alignment horizontal="left" vertical="center"/>
    </xf>
    <xf numFmtId="0" fontId="1" fillId="0" borderId="0" xfId="2" applyFont="1">
      <alignment vertical="center"/>
    </xf>
    <xf numFmtId="176" fontId="4" fillId="7" borderId="7" xfId="0" applyNumberFormat="1" applyFont="1" applyFill="1" applyBorder="1" applyAlignment="1">
      <alignment horizontal="right" vertical="center" wrapText="1"/>
    </xf>
    <xf numFmtId="0" fontId="0" fillId="0" borderId="7" xfId="0" applyBorder="1" applyAlignment="1">
      <alignment horizontal="center" vertical="center" wrapText="1"/>
    </xf>
    <xf numFmtId="0" fontId="3" fillId="6" borderId="7" xfId="0" applyFont="1" applyFill="1" applyBorder="1" applyAlignment="1">
      <alignment horizontal="right" vertical="center" wrapText="1"/>
    </xf>
    <xf numFmtId="0" fontId="0" fillId="0" borderId="7" xfId="0" applyBorder="1" applyAlignment="1">
      <alignment horizontal="right" vertical="center" wrapText="1"/>
    </xf>
    <xf numFmtId="0" fontId="7" fillId="0" borderId="7" xfId="0" applyFont="1" applyBorder="1" applyAlignment="1">
      <alignment horizontal="left" vertical="center"/>
    </xf>
    <xf numFmtId="0" fontId="4" fillId="8" borderId="7" xfId="0" applyFont="1" applyFill="1" applyBorder="1" applyAlignment="1">
      <alignment horizontal="right" vertical="center" wrapText="1"/>
    </xf>
    <xf numFmtId="176" fontId="5" fillId="0" borderId="7" xfId="0" applyNumberFormat="1" applyFont="1" applyBorder="1" applyAlignment="1">
      <alignment horizontal="right" vertical="center" wrapText="1"/>
    </xf>
    <xf numFmtId="0" fontId="3" fillId="0" borderId="0" xfId="0" applyFont="1" applyAlignment="1">
      <alignment horizontal="right" vertical="center" wrapText="1"/>
    </xf>
    <xf numFmtId="0" fontId="9" fillId="0" borderId="7" xfId="0" applyFont="1" applyBorder="1" applyAlignment="1">
      <alignment horizontal="center" vertical="center" wrapText="1"/>
    </xf>
    <xf numFmtId="0" fontId="1" fillId="0" borderId="0" xfId="2" applyFont="1" applyAlignment="1">
      <alignment horizontal="center" vertical="center"/>
    </xf>
    <xf numFmtId="176" fontId="4" fillId="5" borderId="7" xfId="0" applyNumberFormat="1" applyFont="1" applyFill="1" applyBorder="1" applyAlignment="1">
      <alignment horizontal="center" vertical="center"/>
    </xf>
    <xf numFmtId="176" fontId="4" fillId="7" borderId="7" xfId="0" applyNumberFormat="1" applyFont="1" applyFill="1" applyBorder="1" applyAlignment="1">
      <alignment horizontal="center" vertical="center"/>
    </xf>
    <xf numFmtId="176" fontId="4" fillId="7" borderId="7" xfId="0" applyNumberFormat="1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/>
    </xf>
    <xf numFmtId="0" fontId="4" fillId="7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177" fontId="5" fillId="2" borderId="2" xfId="0" applyNumberFormat="1" applyFont="1" applyFill="1" applyBorder="1" applyAlignment="1">
      <alignment horizontal="center" vertical="center"/>
    </xf>
    <xf numFmtId="177" fontId="5" fillId="2" borderId="6" xfId="0" applyNumberFormat="1" applyFont="1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40" fontId="0" fillId="0" borderId="7" xfId="0" applyNumberFormat="1" applyBorder="1" applyAlignment="1">
      <alignment horizontal="right" vertical="center"/>
    </xf>
    <xf numFmtId="40" fontId="0" fillId="0" borderId="3" xfId="0" applyNumberFormat="1" applyBorder="1" applyAlignment="1">
      <alignment horizontal="center" vertical="center"/>
    </xf>
    <xf numFmtId="40" fontId="0" fillId="0" borderId="5" xfId="0" applyNumberFormat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7" xfId="0" applyBorder="1" applyAlignment="1">
      <alignment horizontal="right" vertical="center"/>
    </xf>
    <xf numFmtId="0" fontId="7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4" fillId="4" borderId="7" xfId="0" applyFont="1" applyFill="1" applyBorder="1" applyAlignment="1">
      <alignment horizontal="left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937895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6809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55"/>
  <sheetViews>
    <sheetView tabSelected="1" topLeftCell="A14" zoomScale="135" zoomScaleNormal="83" workbookViewId="0">
      <selection activeCell="F20" sqref="F20"/>
    </sheetView>
  </sheetViews>
  <sheetFormatPr baseColWidth="10" defaultColWidth="9" defaultRowHeight="21" customHeight="1"/>
  <cols>
    <col min="1" max="1" width="5" style="2" customWidth="1"/>
    <col min="2" max="2" width="17.5" bestFit="1" customWidth="1"/>
    <col min="3" max="3" width="13" style="3" customWidth="1"/>
    <col min="4" max="4" width="8" customWidth="1"/>
    <col min="5" max="5" width="11.6640625" customWidth="1"/>
    <col min="6" max="6" width="12.1640625" customWidth="1"/>
    <col min="7" max="7" width="12" customWidth="1"/>
    <col min="8" max="8" width="11.83203125" customWidth="1"/>
    <col min="9" max="9" width="31.83203125" style="4" customWidth="1"/>
    <col min="10" max="10" width="39.5" style="5" customWidth="1"/>
    <col min="11" max="11" width="9.6640625"/>
  </cols>
  <sheetData>
    <row r="2" spans="1:12" ht="21" customHeight="1">
      <c r="C2" s="30" t="s">
        <v>0</v>
      </c>
      <c r="D2" s="30"/>
      <c r="E2" s="30"/>
      <c r="F2" s="30"/>
      <c r="G2" s="30"/>
      <c r="H2" s="30"/>
      <c r="I2" s="18"/>
      <c r="J2" s="19"/>
      <c r="K2" s="20"/>
      <c r="L2" s="20"/>
    </row>
    <row r="4" spans="1:12" ht="21" customHeight="1">
      <c r="H4" s="60" t="s">
        <v>1</v>
      </c>
      <c r="I4" s="61"/>
      <c r="J4" s="60" t="s">
        <v>2</v>
      </c>
    </row>
    <row r="5" spans="1:12" ht="21" customHeight="1">
      <c r="H5" s="62"/>
      <c r="I5" s="63"/>
      <c r="J5" s="62"/>
    </row>
    <row r="6" spans="1:12" ht="21" customHeight="1">
      <c r="A6" s="43" t="s">
        <v>3</v>
      </c>
      <c r="B6" s="48" t="s">
        <v>4</v>
      </c>
      <c r="C6" s="31" t="s">
        <v>5</v>
      </c>
      <c r="D6" s="31"/>
      <c r="E6" s="31"/>
      <c r="F6" s="32" t="s">
        <v>6</v>
      </c>
      <c r="G6" s="32"/>
      <c r="H6" s="32"/>
      <c r="I6" s="33"/>
      <c r="J6" s="64" t="s">
        <v>7</v>
      </c>
    </row>
    <row r="7" spans="1:12" ht="21" customHeight="1">
      <c r="A7" s="43"/>
      <c r="B7" s="48"/>
      <c r="C7" s="7" t="s">
        <v>8</v>
      </c>
      <c r="D7" s="8" t="s">
        <v>9</v>
      </c>
      <c r="E7" s="6" t="s">
        <v>10</v>
      </c>
      <c r="F7" s="15" t="s">
        <v>11</v>
      </c>
      <c r="G7" s="15" t="s">
        <v>12</v>
      </c>
      <c r="H7" s="15" t="s">
        <v>13</v>
      </c>
      <c r="I7" s="21" t="s">
        <v>14</v>
      </c>
      <c r="J7" s="64"/>
    </row>
    <row r="8" spans="1:12" ht="30">
      <c r="A8" s="44">
        <v>1</v>
      </c>
      <c r="B8" s="37" t="s">
        <v>15</v>
      </c>
      <c r="C8" s="49"/>
      <c r="D8" s="53"/>
      <c r="E8" s="49"/>
      <c r="F8" s="16">
        <v>67.400000000000006</v>
      </c>
      <c r="G8" s="16">
        <v>0</v>
      </c>
      <c r="H8" s="16">
        <f>F8+G8</f>
        <v>67.400000000000006</v>
      </c>
      <c r="I8" s="29" t="s">
        <v>54</v>
      </c>
      <c r="J8" s="54" t="s">
        <v>16</v>
      </c>
    </row>
    <row r="9" spans="1:12" ht="21" customHeight="1">
      <c r="A9" s="44"/>
      <c r="B9" s="37"/>
      <c r="C9" s="49"/>
      <c r="D9" s="53"/>
      <c r="E9" s="49"/>
      <c r="F9" s="16"/>
      <c r="G9" s="16"/>
      <c r="H9" s="16"/>
      <c r="I9" s="22"/>
      <c r="J9" s="55"/>
    </row>
    <row r="10" spans="1:12" ht="21" customHeight="1">
      <c r="A10" s="44"/>
      <c r="B10" s="37"/>
      <c r="C10" s="49"/>
      <c r="D10" s="53"/>
      <c r="E10" s="49"/>
      <c r="F10" s="16"/>
      <c r="G10" s="16"/>
      <c r="H10" s="16"/>
      <c r="I10" s="22"/>
      <c r="J10" s="55"/>
    </row>
    <row r="11" spans="1:12" s="1" customFormat="1" ht="21" customHeight="1">
      <c r="A11" s="10"/>
      <c r="B11" s="11" t="s">
        <v>17</v>
      </c>
      <c r="C11" s="12">
        <f>SUM(C8)</f>
        <v>0</v>
      </c>
      <c r="D11" s="12">
        <f>SUM(D8)</f>
        <v>0</v>
      </c>
      <c r="E11" s="12">
        <f>SUM(E8)</f>
        <v>0</v>
      </c>
      <c r="F11" s="12"/>
      <c r="G11" s="12"/>
      <c r="H11" s="12"/>
      <c r="I11" s="23"/>
      <c r="J11" s="56"/>
    </row>
    <row r="12" spans="1:12" ht="21" customHeight="1">
      <c r="A12" s="45">
        <v>2</v>
      </c>
      <c r="B12" s="38" t="s">
        <v>18</v>
      </c>
      <c r="C12" s="50">
        <v>0</v>
      </c>
      <c r="D12" s="45"/>
      <c r="E12" s="50">
        <f>C12*D12</f>
        <v>0</v>
      </c>
      <c r="F12" s="9"/>
      <c r="G12" s="9"/>
      <c r="H12" s="9"/>
      <c r="I12" s="24"/>
      <c r="J12" s="54" t="s">
        <v>19</v>
      </c>
    </row>
    <row r="13" spans="1:12" ht="21" customHeight="1">
      <c r="A13" s="46"/>
      <c r="B13" s="39"/>
      <c r="C13" s="51"/>
      <c r="D13" s="46"/>
      <c r="E13" s="51"/>
      <c r="F13" s="9"/>
      <c r="G13" s="9"/>
      <c r="H13" s="9"/>
      <c r="I13" s="24"/>
      <c r="J13" s="55"/>
    </row>
    <row r="14" spans="1:12" s="1" customFormat="1" ht="21" customHeight="1">
      <c r="A14" s="10"/>
      <c r="B14" s="11" t="s">
        <v>20</v>
      </c>
      <c r="C14" s="12">
        <f>SUM(C12)</f>
        <v>0</v>
      </c>
      <c r="D14" s="12">
        <f>SUM(D12)</f>
        <v>0</v>
      </c>
      <c r="E14" s="12">
        <f>SUM(E12)</f>
        <v>0</v>
      </c>
      <c r="F14" s="12"/>
      <c r="G14" s="12"/>
      <c r="H14" s="12"/>
      <c r="I14" s="23"/>
      <c r="J14" s="56"/>
    </row>
    <row r="15" spans="1:12" ht="21" customHeight="1">
      <c r="A15" s="45">
        <v>3</v>
      </c>
      <c r="B15" s="38" t="s">
        <v>21</v>
      </c>
      <c r="C15" s="50">
        <v>0</v>
      </c>
      <c r="D15" s="45"/>
      <c r="E15" s="50">
        <f>C15*D15</f>
        <v>0</v>
      </c>
      <c r="F15" s="16">
        <f>220+434+127</f>
        <v>781</v>
      </c>
      <c r="G15" s="16">
        <v>0</v>
      </c>
      <c r="H15" s="16">
        <f>F15+G15</f>
        <v>781</v>
      </c>
      <c r="I15" s="29" t="s">
        <v>53</v>
      </c>
      <c r="J15" s="57" t="s">
        <v>22</v>
      </c>
    </row>
    <row r="16" spans="1:12" ht="21" customHeight="1">
      <c r="A16" s="47"/>
      <c r="B16" s="40"/>
      <c r="C16" s="52"/>
      <c r="D16" s="47"/>
      <c r="E16" s="52"/>
      <c r="F16" s="16">
        <f>175.2+92+56.5+28.56</f>
        <v>352.26</v>
      </c>
      <c r="G16" s="16">
        <v>0</v>
      </c>
      <c r="H16" s="16">
        <f>F16+G16</f>
        <v>352.26</v>
      </c>
      <c r="I16" s="29" t="s">
        <v>55</v>
      </c>
      <c r="J16" s="58"/>
    </row>
    <row r="17" spans="1:10" ht="21" customHeight="1">
      <c r="A17" s="47"/>
      <c r="B17" s="40"/>
      <c r="C17" s="52"/>
      <c r="D17" s="47"/>
      <c r="E17" s="52"/>
      <c r="F17" s="9">
        <v>386.5</v>
      </c>
      <c r="G17" s="16">
        <v>0</v>
      </c>
      <c r="H17" s="16">
        <f>F17+G17</f>
        <v>386.5</v>
      </c>
      <c r="I17" s="29" t="s">
        <v>56</v>
      </c>
      <c r="J17" s="58"/>
    </row>
    <row r="18" spans="1:10" ht="21" customHeight="1">
      <c r="A18" s="47"/>
      <c r="B18" s="40"/>
      <c r="C18" s="52"/>
      <c r="D18" s="47"/>
      <c r="E18" s="52"/>
      <c r="F18" s="9">
        <f>148.17+364+20.7+480</f>
        <v>1012.87</v>
      </c>
      <c r="G18" s="16">
        <v>0</v>
      </c>
      <c r="H18" s="16">
        <f t="shared" ref="H18:H21" si="0">F18+G18</f>
        <v>1012.87</v>
      </c>
      <c r="I18" s="29" t="s">
        <v>57</v>
      </c>
      <c r="J18" s="58"/>
    </row>
    <row r="19" spans="1:10" ht="21" customHeight="1">
      <c r="A19" s="47"/>
      <c r="B19" s="40"/>
      <c r="C19" s="52"/>
      <c r="D19" s="47"/>
      <c r="E19" s="52"/>
      <c r="F19" s="9">
        <v>347</v>
      </c>
      <c r="G19" s="16">
        <v>0</v>
      </c>
      <c r="H19" s="16">
        <f t="shared" si="0"/>
        <v>347</v>
      </c>
      <c r="I19" s="29" t="s">
        <v>58</v>
      </c>
      <c r="J19" s="58"/>
    </row>
    <row r="20" spans="1:10" ht="21" customHeight="1">
      <c r="A20" s="47"/>
      <c r="B20" s="40"/>
      <c r="C20" s="52"/>
      <c r="D20" s="47"/>
      <c r="E20" s="52"/>
      <c r="F20" s="9">
        <v>37400</v>
      </c>
      <c r="G20" s="16">
        <v>0</v>
      </c>
      <c r="H20" s="16">
        <f t="shared" si="0"/>
        <v>37400</v>
      </c>
      <c r="I20" s="29"/>
      <c r="J20" s="58"/>
    </row>
    <row r="21" spans="1:10" ht="21" customHeight="1">
      <c r="A21" s="46"/>
      <c r="B21" s="39"/>
      <c r="C21" s="51"/>
      <c r="D21" s="46"/>
      <c r="E21" s="51"/>
      <c r="F21" s="9">
        <v>198</v>
      </c>
      <c r="G21" s="16">
        <v>0</v>
      </c>
      <c r="H21" s="16">
        <f t="shared" si="0"/>
        <v>198</v>
      </c>
      <c r="I21" s="29"/>
      <c r="J21" s="58"/>
    </row>
    <row r="22" spans="1:10" s="1" customFormat="1" ht="21" customHeight="1">
      <c r="A22" s="10"/>
      <c r="B22" s="11" t="s">
        <v>23</v>
      </c>
      <c r="C22" s="12">
        <f>SUM(C15)</f>
        <v>0</v>
      </c>
      <c r="D22" s="12">
        <f>SUM(D15)</f>
        <v>0</v>
      </c>
      <c r="E22" s="12">
        <f>SUM(E15)</f>
        <v>0</v>
      </c>
      <c r="F22" s="12"/>
      <c r="G22" s="12"/>
      <c r="H22" s="12"/>
      <c r="I22" s="23"/>
      <c r="J22" s="59"/>
    </row>
    <row r="23" spans="1:10" ht="14">
      <c r="A23" s="44">
        <v>4</v>
      </c>
      <c r="B23" s="37" t="s">
        <v>24</v>
      </c>
      <c r="C23" s="49"/>
      <c r="D23" s="53"/>
      <c r="E23" s="49"/>
      <c r="F23" s="9"/>
      <c r="H23" s="9"/>
      <c r="I23" s="24"/>
      <c r="J23" s="57"/>
    </row>
    <row r="24" spans="1:10" ht="14">
      <c r="A24" s="44"/>
      <c r="B24" s="37"/>
      <c r="C24" s="49"/>
      <c r="D24" s="53"/>
      <c r="E24" s="49"/>
      <c r="F24" s="9"/>
      <c r="G24" s="9"/>
      <c r="H24" s="9"/>
      <c r="I24" s="24"/>
      <c r="J24" s="58"/>
    </row>
    <row r="25" spans="1:10" ht="21" customHeight="1">
      <c r="A25" s="44"/>
      <c r="B25" s="37"/>
      <c r="C25" s="49"/>
      <c r="D25" s="53"/>
      <c r="E25" s="49"/>
      <c r="F25" s="9"/>
      <c r="H25" s="9"/>
      <c r="I25" s="24"/>
      <c r="J25" s="58"/>
    </row>
    <row r="26" spans="1:10" s="1" customFormat="1" ht="21" customHeight="1">
      <c r="A26" s="10"/>
      <c r="B26" s="11" t="s">
        <v>25</v>
      </c>
      <c r="C26" s="12">
        <v>0</v>
      </c>
      <c r="D26" s="12">
        <f>SUM(D23)</f>
        <v>0</v>
      </c>
      <c r="E26" s="12"/>
      <c r="F26" s="12"/>
      <c r="G26" s="12"/>
      <c r="H26" s="12"/>
      <c r="I26" s="23"/>
      <c r="J26" s="59"/>
    </row>
    <row r="27" spans="1:10" ht="14">
      <c r="A27" s="45">
        <v>5</v>
      </c>
      <c r="B27" s="38" t="s">
        <v>26</v>
      </c>
      <c r="C27" s="50">
        <v>0</v>
      </c>
      <c r="D27" s="45">
        <v>0</v>
      </c>
      <c r="E27" s="50">
        <v>0</v>
      </c>
      <c r="F27" s="16"/>
      <c r="G27" s="16"/>
      <c r="H27" s="16"/>
      <c r="I27" s="22"/>
      <c r="J27" s="54" t="s">
        <v>27</v>
      </c>
    </row>
    <row r="28" spans="1:10" ht="21" customHeight="1">
      <c r="A28" s="47"/>
      <c r="B28" s="40"/>
      <c r="C28" s="52"/>
      <c r="D28" s="47"/>
      <c r="E28" s="52"/>
      <c r="F28" s="16"/>
      <c r="G28" s="16"/>
      <c r="H28" s="16"/>
      <c r="I28" s="16"/>
      <c r="J28" s="55"/>
    </row>
    <row r="29" spans="1:10" ht="21" customHeight="1">
      <c r="A29" s="47"/>
      <c r="B29" s="40"/>
      <c r="C29" s="52"/>
      <c r="D29" s="47"/>
      <c r="E29" s="52"/>
      <c r="F29" s="16"/>
      <c r="G29" s="16"/>
      <c r="H29" s="16"/>
      <c r="I29" s="22"/>
      <c r="J29" s="55"/>
    </row>
    <row r="30" spans="1:10" s="1" customFormat="1" ht="21" customHeight="1">
      <c r="A30" s="10"/>
      <c r="B30" s="11" t="s">
        <v>28</v>
      </c>
      <c r="C30" s="12"/>
      <c r="D30" s="12"/>
      <c r="E30" s="12"/>
      <c r="F30" s="12"/>
      <c r="G30" s="12"/>
      <c r="H30" s="12"/>
      <c r="I30" s="23"/>
      <c r="J30" s="56"/>
    </row>
    <row r="31" spans="1:10" ht="21" customHeight="1">
      <c r="A31" s="44">
        <v>6</v>
      </c>
      <c r="B31" s="37" t="s">
        <v>29</v>
      </c>
      <c r="C31" s="49">
        <v>0</v>
      </c>
      <c r="D31" s="53"/>
      <c r="E31" s="49">
        <f>C31*D31</f>
        <v>0</v>
      </c>
      <c r="F31" s="17"/>
      <c r="G31" s="17"/>
      <c r="I31" s="17"/>
      <c r="J31" s="54" t="s">
        <v>30</v>
      </c>
    </row>
    <row r="32" spans="1:10" ht="21" customHeight="1">
      <c r="A32" s="44"/>
      <c r="B32" s="37"/>
      <c r="C32" s="49"/>
      <c r="D32" s="53"/>
      <c r="E32" s="49"/>
      <c r="F32" s="17"/>
      <c r="G32" s="17"/>
      <c r="H32" s="17"/>
      <c r="I32" s="17"/>
      <c r="J32" s="55"/>
    </row>
    <row r="33" spans="1:10" ht="21" customHeight="1">
      <c r="A33" s="44"/>
      <c r="B33" s="37"/>
      <c r="C33" s="49"/>
      <c r="D33" s="53"/>
      <c r="E33" s="49"/>
      <c r="F33" s="9"/>
      <c r="G33" s="9"/>
      <c r="H33" s="9"/>
      <c r="I33" s="24"/>
      <c r="J33" s="58"/>
    </row>
    <row r="34" spans="1:10" s="1" customFormat="1" ht="21" customHeight="1">
      <c r="A34" s="10"/>
      <c r="B34" s="11" t="s">
        <v>31</v>
      </c>
      <c r="C34" s="12">
        <f>SUM(C31)</f>
        <v>0</v>
      </c>
      <c r="D34" s="12">
        <f>SUM(D31)</f>
        <v>0</v>
      </c>
      <c r="E34" s="12">
        <f>SUM(E31)</f>
        <v>0</v>
      </c>
      <c r="F34" s="12"/>
      <c r="G34" s="12"/>
      <c r="H34" s="12"/>
      <c r="I34" s="23"/>
      <c r="J34" s="59"/>
    </row>
    <row r="35" spans="1:10" ht="21" customHeight="1">
      <c r="A35" s="44">
        <v>7</v>
      </c>
      <c r="B35" s="37" t="s">
        <v>32</v>
      </c>
      <c r="C35" s="49">
        <v>0</v>
      </c>
      <c r="D35" s="53"/>
      <c r="E35" s="49">
        <f>C35*D35</f>
        <v>0</v>
      </c>
      <c r="F35" s="9"/>
      <c r="G35" s="9"/>
      <c r="H35" s="9"/>
      <c r="I35" s="24"/>
      <c r="J35" s="57"/>
    </row>
    <row r="36" spans="1:10" ht="21" customHeight="1">
      <c r="A36" s="44"/>
      <c r="B36" s="37"/>
      <c r="C36" s="49"/>
      <c r="D36" s="53"/>
      <c r="E36" s="49"/>
      <c r="F36" s="9"/>
      <c r="G36" s="9"/>
      <c r="H36" s="9"/>
      <c r="I36" s="24"/>
      <c r="J36" s="58"/>
    </row>
    <row r="37" spans="1:10" s="1" customFormat="1" ht="21" customHeight="1">
      <c r="A37" s="10"/>
      <c r="B37" s="11" t="s">
        <v>33</v>
      </c>
      <c r="C37" s="12">
        <f>SUM(C35)</f>
        <v>0</v>
      </c>
      <c r="D37" s="12">
        <f>SUM(D35)</f>
        <v>0</v>
      </c>
      <c r="E37" s="12">
        <f>SUM(E35)</f>
        <v>0</v>
      </c>
      <c r="F37" s="12"/>
      <c r="G37" s="12"/>
      <c r="H37" s="12"/>
      <c r="I37" s="23"/>
      <c r="J37" s="59"/>
    </row>
    <row r="38" spans="1:10" ht="21" customHeight="1">
      <c r="A38" s="44">
        <v>8</v>
      </c>
      <c r="B38" s="37" t="s">
        <v>34</v>
      </c>
      <c r="C38" s="49">
        <v>0</v>
      </c>
      <c r="D38" s="53"/>
      <c r="E38" s="49">
        <f>C38*D38</f>
        <v>0</v>
      </c>
      <c r="F38" s="9"/>
      <c r="G38" s="9"/>
      <c r="H38" s="9"/>
      <c r="I38" s="24"/>
      <c r="J38" s="57" t="s">
        <v>35</v>
      </c>
    </row>
    <row r="39" spans="1:10" ht="21" customHeight="1">
      <c r="A39" s="44"/>
      <c r="B39" s="37"/>
      <c r="C39" s="49"/>
      <c r="D39" s="53"/>
      <c r="E39" s="49"/>
      <c r="F39" s="9"/>
      <c r="G39" s="9"/>
      <c r="H39" s="9"/>
      <c r="I39" s="24"/>
      <c r="J39" s="58"/>
    </row>
    <row r="40" spans="1:10" s="1" customFormat="1" ht="21" customHeight="1">
      <c r="A40" s="10"/>
      <c r="B40" s="11" t="s">
        <v>36</v>
      </c>
      <c r="C40" s="12">
        <f>SUM(C38)</f>
        <v>0</v>
      </c>
      <c r="D40" s="12">
        <f t="shared" ref="D40:E40" si="1">SUM(D38)</f>
        <v>0</v>
      </c>
      <c r="E40" s="12">
        <f t="shared" si="1"/>
        <v>0</v>
      </c>
      <c r="F40" s="12"/>
      <c r="G40" s="12"/>
      <c r="H40" s="12"/>
      <c r="I40" s="23"/>
      <c r="J40" s="59"/>
    </row>
    <row r="41" spans="1:10" ht="21" customHeight="1">
      <c r="A41" s="44">
        <v>9</v>
      </c>
      <c r="B41" s="37" t="s">
        <v>37</v>
      </c>
      <c r="C41" s="49"/>
      <c r="D41" s="53"/>
      <c r="E41" s="49"/>
      <c r="F41" s="9"/>
      <c r="G41" s="9"/>
      <c r="H41" s="9"/>
      <c r="I41" s="24"/>
      <c r="J41" s="54" t="s">
        <v>38</v>
      </c>
    </row>
    <row r="42" spans="1:10" ht="21" customHeight="1">
      <c r="A42" s="44"/>
      <c r="B42" s="37"/>
      <c r="C42" s="49"/>
      <c r="D42" s="53"/>
      <c r="E42" s="49"/>
      <c r="F42" s="9"/>
      <c r="G42" s="9"/>
      <c r="H42" s="9"/>
      <c r="I42" s="24"/>
      <c r="J42" s="55"/>
    </row>
    <row r="43" spans="1:10" s="1" customFormat="1" ht="21" customHeight="1">
      <c r="A43" s="10"/>
      <c r="B43" s="11" t="s">
        <v>39</v>
      </c>
      <c r="C43" s="12"/>
      <c r="D43" s="12"/>
      <c r="E43" s="12"/>
      <c r="F43" s="12"/>
      <c r="G43" s="12"/>
      <c r="H43" s="12"/>
      <c r="I43" s="23"/>
      <c r="J43" s="56"/>
    </row>
    <row r="44" spans="1:10" ht="21" customHeight="1">
      <c r="A44" s="45">
        <v>10</v>
      </c>
      <c r="B44" s="38" t="s">
        <v>40</v>
      </c>
      <c r="C44" s="50"/>
      <c r="D44" s="45"/>
      <c r="E44" s="50"/>
      <c r="F44" s="9"/>
      <c r="G44" s="9"/>
      <c r="H44" s="9"/>
      <c r="I44" s="24"/>
      <c r="J44" s="57" t="s">
        <v>41</v>
      </c>
    </row>
    <row r="45" spans="1:10" ht="21" customHeight="1">
      <c r="A45" s="47"/>
      <c r="B45" s="40"/>
      <c r="C45" s="52"/>
      <c r="D45" s="47"/>
      <c r="E45" s="52"/>
      <c r="F45" s="9"/>
      <c r="G45" s="9"/>
      <c r="H45" s="9"/>
      <c r="I45" s="24"/>
      <c r="J45" s="58"/>
    </row>
    <row r="46" spans="1:10" ht="21" customHeight="1">
      <c r="A46" s="47"/>
      <c r="B46" s="40"/>
      <c r="C46" s="52"/>
      <c r="D46" s="47"/>
      <c r="E46" s="52"/>
      <c r="F46" s="9"/>
      <c r="G46" s="9"/>
      <c r="H46" s="9"/>
      <c r="I46" s="24"/>
      <c r="J46" s="58"/>
    </row>
    <row r="47" spans="1:10" s="1" customFormat="1" ht="21" customHeight="1">
      <c r="A47" s="10"/>
      <c r="B47" s="11" t="s">
        <v>42</v>
      </c>
      <c r="C47" s="12"/>
      <c r="D47" s="12"/>
      <c r="E47" s="12"/>
      <c r="F47" s="12"/>
      <c r="G47" s="12"/>
      <c r="H47" s="12"/>
      <c r="I47" s="23"/>
      <c r="J47" s="59"/>
    </row>
    <row r="48" spans="1:10" ht="21" customHeight="1">
      <c r="A48" s="10"/>
      <c r="B48" s="11" t="s">
        <v>43</v>
      </c>
      <c r="C48" s="12"/>
      <c r="D48" s="12"/>
      <c r="E48" s="12">
        <v>0</v>
      </c>
      <c r="F48" s="12">
        <f>SUM(F8:F46)</f>
        <v>40545.03</v>
      </c>
      <c r="G48" s="12">
        <f>SUM(G15:G47)</f>
        <v>0</v>
      </c>
      <c r="H48" s="12">
        <f>F48-G48</f>
        <v>40545.03</v>
      </c>
      <c r="I48" s="23"/>
      <c r="J48" s="25"/>
    </row>
    <row r="52" spans="1:9" ht="21" customHeight="1">
      <c r="A52" s="34" t="s">
        <v>44</v>
      </c>
      <c r="B52" s="35"/>
      <c r="C52" s="36" t="s">
        <v>45</v>
      </c>
      <c r="D52" s="36"/>
      <c r="E52" s="36" t="s">
        <v>46</v>
      </c>
      <c r="F52" s="36"/>
      <c r="G52" s="36" t="s">
        <v>47</v>
      </c>
      <c r="H52" s="36"/>
      <c r="I52" s="26" t="s">
        <v>48</v>
      </c>
    </row>
    <row r="53" spans="1:9" ht="21" customHeight="1">
      <c r="A53" s="41">
        <v>0</v>
      </c>
      <c r="B53" s="42"/>
      <c r="C53" s="42">
        <f>F48</f>
        <v>40545.03</v>
      </c>
      <c r="D53" s="42"/>
      <c r="E53" s="42">
        <f>G48</f>
        <v>0</v>
      </c>
      <c r="F53" s="42"/>
      <c r="G53" s="42">
        <f>H48</f>
        <v>40545.03</v>
      </c>
      <c r="H53" s="42"/>
      <c r="I53" s="27">
        <f>A53-C53</f>
        <v>-40545.03</v>
      </c>
    </row>
    <row r="55" spans="1:9" ht="21" customHeight="1">
      <c r="A55" s="13" t="s">
        <v>49</v>
      </c>
      <c r="B55" s="1"/>
      <c r="C55" s="14" t="s">
        <v>50</v>
      </c>
      <c r="D55" s="13"/>
      <c r="E55" s="13" t="s">
        <v>51</v>
      </c>
      <c r="F55" s="13"/>
      <c r="G55" s="13" t="s">
        <v>52</v>
      </c>
      <c r="H55" s="13"/>
      <c r="I55" s="28"/>
    </row>
  </sheetData>
  <mergeCells count="76">
    <mergeCell ref="A15:A21"/>
    <mergeCell ref="J41:J43"/>
    <mergeCell ref="J44:J47"/>
    <mergeCell ref="H4:I5"/>
    <mergeCell ref="J23:J26"/>
    <mergeCell ref="J27:J30"/>
    <mergeCell ref="J31:J34"/>
    <mergeCell ref="J35:J37"/>
    <mergeCell ref="J38:J40"/>
    <mergeCell ref="J4:J5"/>
    <mergeCell ref="J6:J7"/>
    <mergeCell ref="J8:J11"/>
    <mergeCell ref="J12:J14"/>
    <mergeCell ref="J15:J22"/>
    <mergeCell ref="E31:E33"/>
    <mergeCell ref="E35:E36"/>
    <mergeCell ref="E38:E39"/>
    <mergeCell ref="E41:E42"/>
    <mergeCell ref="E44:E46"/>
    <mergeCell ref="E8:E10"/>
    <mergeCell ref="E12:E13"/>
    <mergeCell ref="E23:E25"/>
    <mergeCell ref="E27:E29"/>
    <mergeCell ref="E15:E21"/>
    <mergeCell ref="D31:D33"/>
    <mergeCell ref="D35:D36"/>
    <mergeCell ref="D38:D39"/>
    <mergeCell ref="D41:D42"/>
    <mergeCell ref="D44:D46"/>
    <mergeCell ref="D8:D10"/>
    <mergeCell ref="D12:D13"/>
    <mergeCell ref="D23:D25"/>
    <mergeCell ref="D27:D29"/>
    <mergeCell ref="D15:D21"/>
    <mergeCell ref="B44:B46"/>
    <mergeCell ref="C8:C10"/>
    <mergeCell ref="C12:C13"/>
    <mergeCell ref="C23:C25"/>
    <mergeCell ref="C27:C29"/>
    <mergeCell ref="C31:C33"/>
    <mergeCell ref="C35:C36"/>
    <mergeCell ref="C38:C39"/>
    <mergeCell ref="C41:C42"/>
    <mergeCell ref="C44:C46"/>
    <mergeCell ref="B15:B21"/>
    <mergeCell ref="C15:C21"/>
    <mergeCell ref="A53:B53"/>
    <mergeCell ref="C53:D53"/>
    <mergeCell ref="E53:F53"/>
    <mergeCell ref="G53:H53"/>
    <mergeCell ref="A6:A7"/>
    <mergeCell ref="A8:A10"/>
    <mergeCell ref="A12:A13"/>
    <mergeCell ref="A23:A25"/>
    <mergeCell ref="A27:A29"/>
    <mergeCell ref="A31:A33"/>
    <mergeCell ref="A35:A36"/>
    <mergeCell ref="A38:A39"/>
    <mergeCell ref="A41:A42"/>
    <mergeCell ref="A44:A46"/>
    <mergeCell ref="B6:B7"/>
    <mergeCell ref="C2:H2"/>
    <mergeCell ref="C6:E6"/>
    <mergeCell ref="F6:I6"/>
    <mergeCell ref="A52:B52"/>
    <mergeCell ref="C52:D52"/>
    <mergeCell ref="E52:F52"/>
    <mergeCell ref="G52:H52"/>
    <mergeCell ref="B8:B10"/>
    <mergeCell ref="B12:B13"/>
    <mergeCell ref="B23:B25"/>
    <mergeCell ref="B27:B29"/>
    <mergeCell ref="B31:B33"/>
    <mergeCell ref="B35:B36"/>
    <mergeCell ref="B38:B39"/>
    <mergeCell ref="B41:B42"/>
  </mergeCells>
  <phoneticPr fontId="10" type="noConversion"/>
  <pageMargins left="0.69930555555555596" right="0.69930555555555596" top="0.75" bottom="0.75" header="0.3" footer="0.3"/>
  <pageSetup paperSize="9" scale="50" orientation="portrait" verticalDpi="300"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苗 杨</cp:lastModifiedBy>
  <cp:lastPrinted>2024-06-27T04:13:05Z</cp:lastPrinted>
  <dcterms:created xsi:type="dcterms:W3CDTF">2014-04-27T00:52:00Z</dcterms:created>
  <dcterms:modified xsi:type="dcterms:W3CDTF">2024-06-27T04:17:17Z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2052-6.5.1.8687</vt:lpwstr>
  </property>
  <property fmtid="{D5CDD505-2E9C-101B-9397-08002B2CF9AE}" pid="3" name="ICV">
    <vt:lpwstr>C1491A9F3F12F8A5C7457A66EC871100_43</vt:lpwstr>
  </property>
</Properties>
</file>