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<sst xmlns="http://schemas.openxmlformats.org/spreadsheetml/2006/main" count="160" uniqueCount="144">
  <si>
    <t>【借款报销单】</t>
  </si>
  <si>
    <t>团号：HYXB-210913-QSK655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</si>
  <si>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</si>
  <si>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</si>
  <si>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</si>
  <si>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</si>
  <si>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</si>
  <si>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</si>
  <si>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</si>
  <si>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</si>
  <si>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</si>
  <si>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</si>
  <si>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</si>
  <si>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</si>
  <si>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</si>
  <si>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</si>
  <si>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</si>
  <si>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</si>
  <si>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</si>
  <si>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</si>
  <si>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</si>
  <si>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</si>
  <si>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</si>
  <si>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</si>
  <si>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</si>
  <si>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4客户、秋、riki、1兼职</t>
  </si>
  <si>
    <t>需提供刷卡联、菜单（小票）</t>
  </si>
  <si>
    <t>秋、riki、原、1兼职</t>
  </si>
  <si>
    <t>4客户、秋、riki、洋、1摄影</t>
  </si>
  <si>
    <t>4客户、秋、riki、原</t>
  </si>
  <si>
    <t>6客户、秋、riki、1兼职</t>
  </si>
  <si>
    <t>5客户、秋、riki、原、2摄影、1兼职</t>
  </si>
  <si>
    <t>2客户、秋、riki、3兼职</t>
  </si>
  <si>
    <t>3客户、秋、riki、原</t>
  </si>
  <si>
    <t>3客户、秋、riki、1兼职</t>
  </si>
  <si>
    <t>2客户</t>
  </si>
  <si>
    <t>3客户、riki、1兼职</t>
  </si>
  <si>
    <t>5客户、2兼职、秋、riki、原、凤、洁</t>
  </si>
  <si>
    <t>秋+1客户</t>
  </si>
  <si>
    <t>客户过生日，采买蛋糕</t>
  </si>
  <si>
    <t xml:space="preserve">3兼职 </t>
  </si>
  <si>
    <t>45份工作人员餐</t>
  </si>
  <si>
    <t>4兼职</t>
  </si>
  <si>
    <t>3客户、riki、原、秋、1兼职</t>
  </si>
  <si>
    <t>3客户、2兼职、秋、riki、原、2摄影</t>
  </si>
  <si>
    <t>4客户、秋、riki、原、1兼职</t>
  </si>
  <si>
    <t>5客户、2兼职、秋、riki、原、2摄影</t>
  </si>
  <si>
    <t>4客户、riki、原、秋、2兼职</t>
  </si>
  <si>
    <t>4客户、riki、原、秋、1兼职</t>
  </si>
  <si>
    <t>3客户、2兼职、秋、riki、原、2视频老师</t>
  </si>
  <si>
    <t>riki、1兼职、2客户</t>
  </si>
  <si>
    <t>客户咖啡</t>
  </si>
  <si>
    <t>客户餐费</t>
  </si>
  <si>
    <t>活动餐费合计</t>
  </si>
  <si>
    <t>现地采买费用</t>
  </si>
  <si>
    <t>高脚凳样品</t>
  </si>
  <si>
    <t>尽量提供可用的原始发票，发票项目不可用的，且开票需要加收税点的可以不提供原始发票。网上交易均需提供交易截图。</t>
  </si>
  <si>
    <t>纸巾盒样品</t>
  </si>
  <si>
    <t>纸巾盒</t>
  </si>
  <si>
    <t>标签夹子</t>
  </si>
  <si>
    <t>飞机盒样品</t>
  </si>
  <si>
    <t>飞机盒</t>
  </si>
  <si>
    <t>高脚凳</t>
  </si>
  <si>
    <t>日落灯</t>
  </si>
  <si>
    <t>镜子</t>
  </si>
  <si>
    <t>地毯</t>
  </si>
  <si>
    <t>硬盘</t>
  </si>
  <si>
    <t>晚宴鲜花</t>
  </si>
  <si>
    <t>鲜花</t>
  </si>
  <si>
    <t>马甲</t>
  </si>
  <si>
    <t>亚克力展示立板</t>
  </si>
  <si>
    <t>亚克力平板电脑支架</t>
  </si>
  <si>
    <t>亚克力储物盒</t>
  </si>
  <si>
    <t>亚克力展示柜</t>
  </si>
  <si>
    <t>木质字母存钱箱</t>
  </si>
  <si>
    <t>亚克力手掌立牌</t>
  </si>
  <si>
    <t>气球坠</t>
  </si>
  <si>
    <t>气球立柱</t>
  </si>
  <si>
    <t>图钉</t>
  </si>
  <si>
    <t>双面胶</t>
  </si>
  <si>
    <t>护手霜</t>
  </si>
  <si>
    <t>数字印章</t>
  </si>
  <si>
    <t>餐巾纸</t>
  </si>
  <si>
    <t>坚果抹茶巧克力</t>
  </si>
  <si>
    <t>口香糖</t>
  </si>
  <si>
    <t>薯片</t>
  </si>
  <si>
    <t>小包纸巾</t>
  </si>
  <si>
    <t>迷你湿巾</t>
  </si>
  <si>
    <t>可乐</t>
  </si>
  <si>
    <t>百草味坚果</t>
  </si>
  <si>
    <t>屈臣氏苏打水</t>
  </si>
  <si>
    <t>免洗液</t>
  </si>
  <si>
    <t>消毒湿巾</t>
  </si>
  <si>
    <t>牙线</t>
  </si>
  <si>
    <t>药箱</t>
  </si>
  <si>
    <t>颁奖托盘</t>
  </si>
  <si>
    <t>白板笔</t>
  </si>
  <si>
    <t>水彩笔</t>
  </si>
  <si>
    <t>黑色手账笔</t>
  </si>
  <si>
    <t>牛皮纸信封</t>
  </si>
  <si>
    <t>衣罩</t>
  </si>
  <si>
    <t>衣架</t>
  </si>
  <si>
    <t>评委果盘</t>
  </si>
  <si>
    <t>选手水果</t>
  </si>
  <si>
    <t>纸巾数据线</t>
  </si>
  <si>
    <t>零食</t>
  </si>
  <si>
    <t>矿泉水</t>
  </si>
  <si>
    <t>数据线</t>
  </si>
  <si>
    <t>贴纸</t>
  </si>
  <si>
    <t>蜡笔、水粉套、丙烯、刷子、画架</t>
  </si>
  <si>
    <t>杯子</t>
  </si>
  <si>
    <t>扇子</t>
  </si>
  <si>
    <t>书籍</t>
  </si>
  <si>
    <t>油画</t>
  </si>
  <si>
    <t>电话模型</t>
  </si>
  <si>
    <t>油画布</t>
  </si>
  <si>
    <t>香薰</t>
  </si>
  <si>
    <t>花瓶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</si>
  <si>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</si>
  <si>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</si>
  <si>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</si>
  <si>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</si>
  <si>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</si>
  <si>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</si>
  <si>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</si>
  <si>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</si>
  <si>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</si>
  <si>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</si>
  <si>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</si>
  <si>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</si>
  <si>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</si>
  <si>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</t>
  </si>
  <si>
    <t>核酸费用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</si>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</sst>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3" formatCode="_ * #,##0.00_ ;_ * \-#,##0.00_ ;_ * &quot;-&quot;??_ ;_ @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4" fillId="29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176" fontId="1" fillId="7" borderId="2" xfId="0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2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zoomScale="90" zoomScaleNormal="90" workbookViewId="0">
      <selection activeCell="H139" sqref="H139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1.625" style="1"/>
    <col min="8" max="8" width="15.8916666666667" style="1" customWidth="1"/>
    <col min="9" max="9" width="23.7416666666667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1"/>
      <c r="J8" s="41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1"/>
      <c r="J9" s="42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24"/>
      <c r="J10" s="43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23">
        <v>0</v>
      </c>
      <c r="G11" s="23">
        <v>0</v>
      </c>
      <c r="H11" s="23">
        <f t="shared" si="0"/>
        <v>0</v>
      </c>
      <c r="I11" s="21"/>
      <c r="J11" s="41" t="s">
        <v>19</v>
      </c>
    </row>
    <row r="12" s="1" customFormat="1" customHeight="1" spans="1:10">
      <c r="A12" s="21"/>
      <c r="B12" s="22"/>
      <c r="C12" s="23"/>
      <c r="D12" s="21"/>
      <c r="E12" s="23"/>
      <c r="F12" s="23">
        <v>0</v>
      </c>
      <c r="G12" s="23">
        <v>0</v>
      </c>
      <c r="H12" s="23">
        <f t="shared" si="0"/>
        <v>0</v>
      </c>
      <c r="I12" s="21"/>
      <c r="J12" s="42"/>
    </row>
    <row r="13" s="2" customFormat="1" customHeight="1" spans="1:10">
      <c r="A13" s="24"/>
      <c r="B13" s="25" t="s">
        <v>20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2">SUM(F11:F12)</f>
        <v>0</v>
      </c>
      <c r="G13" s="26">
        <f t="shared" si="2"/>
        <v>0</v>
      </c>
      <c r="H13" s="26">
        <f t="shared" si="2"/>
        <v>0</v>
      </c>
      <c r="I13" s="24"/>
      <c r="J13" s="43"/>
    </row>
    <row r="14" s="1" customFormat="1" customHeight="1" spans="1:10">
      <c r="A14" s="21">
        <v>3</v>
      </c>
      <c r="B14" s="22" t="s">
        <v>21</v>
      </c>
      <c r="C14" s="23">
        <v>0</v>
      </c>
      <c r="D14" s="21"/>
      <c r="E14" s="23">
        <f>C14*D14</f>
        <v>0</v>
      </c>
      <c r="F14" s="23">
        <v>0</v>
      </c>
      <c r="G14" s="23">
        <v>0</v>
      </c>
      <c r="H14" s="23">
        <f>F14+G14</f>
        <v>0</v>
      </c>
      <c r="I14" s="21"/>
      <c r="J14" s="44" t="s">
        <v>22</v>
      </c>
    </row>
    <row r="15" s="1" customFormat="1" customHeight="1" spans="1:10">
      <c r="A15" s="21"/>
      <c r="B15" s="22"/>
      <c r="C15" s="23"/>
      <c r="D15" s="21"/>
      <c r="E15" s="23"/>
      <c r="F15" s="23">
        <v>0</v>
      </c>
      <c r="G15" s="23">
        <v>0</v>
      </c>
      <c r="H15" s="23">
        <f>F15+G15</f>
        <v>0</v>
      </c>
      <c r="I15" s="21"/>
      <c r="J15" s="45"/>
    </row>
    <row r="16" s="2" customFormat="1" customHeight="1" spans="1:10">
      <c r="A16" s="24"/>
      <c r="B16" s="25" t="s">
        <v>23</v>
      </c>
      <c r="C16" s="26">
        <f>SUM(C14)</f>
        <v>0</v>
      </c>
      <c r="D16" s="26">
        <f>SUM(D14)</f>
        <v>0</v>
      </c>
      <c r="E16" s="26">
        <f>SUM(E14)</f>
        <v>0</v>
      </c>
      <c r="F16" s="26">
        <f t="shared" ref="F16:H16" si="3">SUM(F14:F15)</f>
        <v>0</v>
      </c>
      <c r="G16" s="26">
        <f t="shared" si="3"/>
        <v>0</v>
      </c>
      <c r="H16" s="26">
        <f t="shared" si="3"/>
        <v>0</v>
      </c>
      <c r="I16" s="24"/>
      <c r="J16" s="46"/>
    </row>
    <row r="17" s="1" customFormat="1" customHeight="1" spans="1:10">
      <c r="A17" s="27">
        <v>4</v>
      </c>
      <c r="B17" s="28" t="s">
        <v>24</v>
      </c>
      <c r="C17" s="29"/>
      <c r="D17" s="27"/>
      <c r="E17" s="29"/>
      <c r="F17" s="23">
        <v>232</v>
      </c>
      <c r="G17" s="23"/>
      <c r="H17" s="23">
        <f>F17</f>
        <v>232</v>
      </c>
      <c r="I17" s="21" t="s">
        <v>25</v>
      </c>
      <c r="J17" s="44" t="s">
        <v>26</v>
      </c>
    </row>
    <row r="18" s="1" customFormat="1" customHeight="1" spans="1:10">
      <c r="A18" s="30"/>
      <c r="B18" s="31"/>
      <c r="C18" s="32"/>
      <c r="D18" s="30"/>
      <c r="E18" s="32"/>
      <c r="F18" s="23">
        <v>143.43</v>
      </c>
      <c r="G18" s="23"/>
      <c r="H18" s="23">
        <f t="shared" ref="H18:H28" si="4">F18</f>
        <v>143.43</v>
      </c>
      <c r="I18" s="21" t="s">
        <v>27</v>
      </c>
      <c r="J18" s="45"/>
    </row>
    <row r="19" s="1" customFormat="1" customHeight="1" spans="1:10">
      <c r="A19" s="30"/>
      <c r="B19" s="31"/>
      <c r="C19" s="32"/>
      <c r="D19" s="30"/>
      <c r="E19" s="32"/>
      <c r="F19" s="23">
        <v>109.4</v>
      </c>
      <c r="G19" s="23"/>
      <c r="H19" s="23">
        <f t="shared" si="4"/>
        <v>109.4</v>
      </c>
      <c r="I19" s="21" t="s">
        <v>27</v>
      </c>
      <c r="J19" s="45"/>
    </row>
    <row r="20" s="1" customFormat="1" ht="27" customHeight="1" spans="1:10">
      <c r="A20" s="30"/>
      <c r="B20" s="31"/>
      <c r="C20" s="32"/>
      <c r="D20" s="30"/>
      <c r="E20" s="32"/>
      <c r="F20" s="23">
        <v>318.1</v>
      </c>
      <c r="G20" s="23"/>
      <c r="H20" s="23">
        <f t="shared" si="4"/>
        <v>318.1</v>
      </c>
      <c r="I20" s="47" t="s">
        <v>28</v>
      </c>
      <c r="J20" s="45"/>
    </row>
    <row r="21" s="1" customFormat="1" customHeight="1" spans="1:10">
      <c r="A21" s="30"/>
      <c r="B21" s="31"/>
      <c r="C21" s="32"/>
      <c r="D21" s="30"/>
      <c r="E21" s="32"/>
      <c r="F21" s="23">
        <v>217.1</v>
      </c>
      <c r="G21" s="23"/>
      <c r="H21" s="23">
        <f t="shared" si="4"/>
        <v>217.1</v>
      </c>
      <c r="I21" s="21" t="s">
        <v>29</v>
      </c>
      <c r="J21" s="45"/>
    </row>
    <row r="22" s="1" customFormat="1" customHeight="1" spans="1:10">
      <c r="A22" s="30"/>
      <c r="B22" s="31"/>
      <c r="C22" s="32"/>
      <c r="D22" s="30"/>
      <c r="E22" s="32"/>
      <c r="F22" s="23">
        <v>455.2</v>
      </c>
      <c r="G22" s="23"/>
      <c r="H22" s="23">
        <f t="shared" si="4"/>
        <v>455.2</v>
      </c>
      <c r="I22" s="21" t="s">
        <v>30</v>
      </c>
      <c r="J22" s="45"/>
    </row>
    <row r="23" s="1" customFormat="1" ht="40" customHeight="1" spans="1:10">
      <c r="A23" s="30"/>
      <c r="B23" s="31"/>
      <c r="C23" s="32"/>
      <c r="D23" s="30"/>
      <c r="E23" s="32"/>
      <c r="F23" s="23">
        <v>860</v>
      </c>
      <c r="G23" s="23"/>
      <c r="H23" s="23">
        <f t="shared" si="4"/>
        <v>860</v>
      </c>
      <c r="I23" s="47" t="s">
        <v>31</v>
      </c>
      <c r="J23" s="45"/>
    </row>
    <row r="24" s="1" customFormat="1" customHeight="1" spans="1:10">
      <c r="A24" s="30"/>
      <c r="B24" s="31"/>
      <c r="C24" s="32"/>
      <c r="D24" s="30"/>
      <c r="E24" s="32"/>
      <c r="F24" s="23">
        <v>212.8</v>
      </c>
      <c r="G24" s="23"/>
      <c r="H24" s="23">
        <f t="shared" si="4"/>
        <v>212.8</v>
      </c>
      <c r="I24" s="21" t="s">
        <v>32</v>
      </c>
      <c r="J24" s="45"/>
    </row>
    <row r="25" s="1" customFormat="1" customHeight="1" spans="1:10">
      <c r="A25" s="30"/>
      <c r="B25" s="31"/>
      <c r="C25" s="32"/>
      <c r="D25" s="30"/>
      <c r="E25" s="32"/>
      <c r="F25" s="23">
        <v>166.1</v>
      </c>
      <c r="G25" s="23">
        <v>166.1</v>
      </c>
      <c r="H25" s="23">
        <v>0</v>
      </c>
      <c r="I25" s="21" t="s">
        <v>33</v>
      </c>
      <c r="J25" s="45"/>
    </row>
    <row r="26" s="1" customFormat="1" customHeight="1" spans="1:10">
      <c r="A26" s="30"/>
      <c r="B26" s="31"/>
      <c r="C26" s="32"/>
      <c r="D26" s="30"/>
      <c r="E26" s="32"/>
      <c r="F26" s="23">
        <v>197</v>
      </c>
      <c r="G26" s="23"/>
      <c r="H26" s="23">
        <f>F26</f>
        <v>197</v>
      </c>
      <c r="I26" s="21" t="s">
        <v>34</v>
      </c>
      <c r="J26" s="45"/>
    </row>
    <row r="27" s="1" customFormat="1" customHeight="1" spans="1:10">
      <c r="A27" s="30"/>
      <c r="B27" s="31"/>
      <c r="C27" s="32"/>
      <c r="D27" s="30"/>
      <c r="E27" s="32"/>
      <c r="F27" s="23">
        <v>173.7</v>
      </c>
      <c r="H27" s="23">
        <v>173.7</v>
      </c>
      <c r="I27" s="21" t="s">
        <v>34</v>
      </c>
      <c r="J27" s="45"/>
    </row>
    <row r="28" s="1" customFormat="1" customHeight="1" spans="1:10">
      <c r="A28" s="30"/>
      <c r="B28" s="31"/>
      <c r="C28" s="32"/>
      <c r="D28" s="30"/>
      <c r="E28" s="32"/>
      <c r="F28" s="23">
        <v>63</v>
      </c>
      <c r="G28" s="23"/>
      <c r="H28" s="23">
        <f>F28</f>
        <v>63</v>
      </c>
      <c r="I28" s="21" t="s">
        <v>35</v>
      </c>
      <c r="J28" s="45"/>
    </row>
    <row r="29" s="1" customFormat="1" customHeight="1" spans="1:10">
      <c r="A29" s="30"/>
      <c r="B29" s="31"/>
      <c r="C29" s="32"/>
      <c r="D29" s="30"/>
      <c r="E29" s="32"/>
      <c r="F29" s="23">
        <v>50</v>
      </c>
      <c r="G29" s="23">
        <v>50</v>
      </c>
      <c r="H29" s="23">
        <v>0</v>
      </c>
      <c r="I29" s="21" t="s">
        <v>35</v>
      </c>
      <c r="J29" s="45"/>
    </row>
    <row r="30" s="1" customFormat="1" customHeight="1" spans="1:10">
      <c r="A30" s="30"/>
      <c r="B30" s="31"/>
      <c r="C30" s="32"/>
      <c r="D30" s="30"/>
      <c r="E30" s="32"/>
      <c r="F30" s="23">
        <v>192.2</v>
      </c>
      <c r="G30" s="23"/>
      <c r="H30" s="23">
        <f>F30</f>
        <v>192.2</v>
      </c>
      <c r="I30" s="21" t="s">
        <v>36</v>
      </c>
      <c r="J30" s="45"/>
    </row>
    <row r="31" s="1" customFormat="1" ht="30" customHeight="1" spans="1:10">
      <c r="A31" s="30"/>
      <c r="B31" s="31"/>
      <c r="C31" s="32"/>
      <c r="D31" s="30"/>
      <c r="E31" s="32"/>
      <c r="F31" s="23">
        <v>756</v>
      </c>
      <c r="G31" s="23"/>
      <c r="H31" s="23">
        <v>756</v>
      </c>
      <c r="I31" s="47" t="s">
        <v>37</v>
      </c>
      <c r="J31" s="45"/>
    </row>
    <row r="32" s="1" customFormat="1" customHeight="1" spans="1:10">
      <c r="A32" s="30"/>
      <c r="B32" s="31"/>
      <c r="C32" s="32"/>
      <c r="D32" s="30"/>
      <c r="E32" s="32"/>
      <c r="F32" s="23">
        <v>66</v>
      </c>
      <c r="G32" s="23"/>
      <c r="H32" s="23">
        <v>66</v>
      </c>
      <c r="I32" s="21" t="s">
        <v>38</v>
      </c>
      <c r="J32" s="45"/>
    </row>
    <row r="33" s="1" customFormat="1" customHeight="1" spans="1:10">
      <c r="A33" s="30"/>
      <c r="B33" s="31"/>
      <c r="C33" s="32"/>
      <c r="D33" s="30"/>
      <c r="E33" s="32"/>
      <c r="F33" s="23">
        <v>376</v>
      </c>
      <c r="G33" s="23"/>
      <c r="H33" s="23">
        <f>F33</f>
        <v>376</v>
      </c>
      <c r="I33" s="21" t="s">
        <v>39</v>
      </c>
      <c r="J33" s="45"/>
    </row>
    <row r="34" s="1" customFormat="1" customHeight="1" spans="1:10">
      <c r="A34" s="30"/>
      <c r="B34" s="31"/>
      <c r="C34" s="32"/>
      <c r="D34" s="30"/>
      <c r="E34" s="32"/>
      <c r="F34" s="23">
        <v>449</v>
      </c>
      <c r="G34" s="23"/>
      <c r="H34" s="23">
        <f>F34</f>
        <v>449</v>
      </c>
      <c r="I34" s="21" t="s">
        <v>39</v>
      </c>
      <c r="J34" s="45"/>
    </row>
    <row r="35" s="1" customFormat="1" customHeight="1" spans="1:10">
      <c r="A35" s="30"/>
      <c r="B35" s="31"/>
      <c r="C35" s="32"/>
      <c r="D35" s="30"/>
      <c r="E35" s="32"/>
      <c r="F35" s="33">
        <v>65</v>
      </c>
      <c r="G35" s="23"/>
      <c r="H35" s="33">
        <v>65</v>
      </c>
      <c r="I35" s="21" t="s">
        <v>40</v>
      </c>
      <c r="J35" s="45"/>
    </row>
    <row r="36" s="1" customFormat="1" customHeight="1" spans="1:10">
      <c r="A36" s="30"/>
      <c r="B36" s="31"/>
      <c r="C36" s="32"/>
      <c r="D36" s="30"/>
      <c r="E36" s="32"/>
      <c r="F36" s="33">
        <v>1198.5</v>
      </c>
      <c r="G36" s="23"/>
      <c r="H36" s="33">
        <v>1198.5</v>
      </c>
      <c r="I36" s="33" t="s">
        <v>41</v>
      </c>
      <c r="J36" s="45"/>
    </row>
    <row r="37" s="1" customFormat="1" customHeight="1" spans="1:10">
      <c r="A37" s="30"/>
      <c r="B37" s="31"/>
      <c r="C37" s="32"/>
      <c r="D37" s="30"/>
      <c r="E37" s="32"/>
      <c r="F37" s="33">
        <v>221.3</v>
      </c>
      <c r="G37" s="33">
        <v>221.3</v>
      </c>
      <c r="H37" s="21">
        <v>0</v>
      </c>
      <c r="I37" s="48" t="s">
        <v>42</v>
      </c>
      <c r="J37" s="45"/>
    </row>
    <row r="38" s="1" customFormat="1" customHeight="1" spans="1:10">
      <c r="A38" s="30"/>
      <c r="B38" s="31"/>
      <c r="C38" s="32"/>
      <c r="D38" s="30"/>
      <c r="E38" s="32"/>
      <c r="F38" s="33">
        <v>145.5</v>
      </c>
      <c r="G38" s="23"/>
      <c r="H38" s="33">
        <v>145.5</v>
      </c>
      <c r="I38" s="49" t="s">
        <v>42</v>
      </c>
      <c r="J38" s="45"/>
    </row>
    <row r="39" s="1" customFormat="1" customHeight="1" spans="1:10">
      <c r="A39" s="30"/>
      <c r="B39" s="31"/>
      <c r="C39" s="32"/>
      <c r="D39" s="30"/>
      <c r="E39" s="32"/>
      <c r="F39" s="33">
        <v>339.29</v>
      </c>
      <c r="G39" s="23"/>
      <c r="H39" s="33">
        <v>339.29</v>
      </c>
      <c r="I39" s="49" t="s">
        <v>43</v>
      </c>
      <c r="J39" s="45"/>
    </row>
    <row r="40" s="1" customFormat="1" ht="29" customHeight="1" spans="1:10">
      <c r="A40" s="30"/>
      <c r="B40" s="31"/>
      <c r="C40" s="32"/>
      <c r="D40" s="30"/>
      <c r="E40" s="32"/>
      <c r="F40" s="33">
        <v>459.3</v>
      </c>
      <c r="G40" s="23"/>
      <c r="H40" s="33">
        <f>F40</f>
        <v>459.3</v>
      </c>
      <c r="I40" s="47" t="s">
        <v>44</v>
      </c>
      <c r="J40" s="45"/>
    </row>
    <row r="41" s="1" customFormat="1" customHeight="1" spans="1:10">
      <c r="A41" s="30"/>
      <c r="B41" s="31"/>
      <c r="C41" s="32"/>
      <c r="D41" s="30"/>
      <c r="E41" s="32"/>
      <c r="F41" s="33">
        <v>229</v>
      </c>
      <c r="G41" s="23"/>
      <c r="H41" s="33">
        <f>F41</f>
        <v>229</v>
      </c>
      <c r="I41" s="21" t="s">
        <v>34</v>
      </c>
      <c r="J41" s="45"/>
    </row>
    <row r="42" s="1" customFormat="1" customHeight="1" spans="1:10">
      <c r="A42" s="30"/>
      <c r="B42" s="31"/>
      <c r="C42" s="32"/>
      <c r="D42" s="30"/>
      <c r="E42" s="32"/>
      <c r="F42" s="33">
        <v>280</v>
      </c>
      <c r="G42" s="23"/>
      <c r="H42" s="33">
        <f>F42</f>
        <v>280</v>
      </c>
      <c r="I42" s="21" t="s">
        <v>34</v>
      </c>
      <c r="J42" s="45"/>
    </row>
    <row r="43" s="1" customFormat="1" customHeight="1" spans="1:10">
      <c r="A43" s="30"/>
      <c r="B43" s="31"/>
      <c r="C43" s="32"/>
      <c r="D43" s="30"/>
      <c r="E43" s="32"/>
      <c r="F43" s="33">
        <v>358</v>
      </c>
      <c r="G43" s="23">
        <f>F43</f>
        <v>358</v>
      </c>
      <c r="H43" s="33">
        <v>0</v>
      </c>
      <c r="I43" s="21" t="s">
        <v>45</v>
      </c>
      <c r="J43" s="45"/>
    </row>
    <row r="44" s="1" customFormat="1" ht="30" customHeight="1" spans="1:10">
      <c r="A44" s="30"/>
      <c r="B44" s="31"/>
      <c r="C44" s="32"/>
      <c r="D44" s="30"/>
      <c r="E44" s="32"/>
      <c r="F44" s="33">
        <v>760</v>
      </c>
      <c r="G44" s="23">
        <f>F44</f>
        <v>760</v>
      </c>
      <c r="H44" s="33">
        <v>0</v>
      </c>
      <c r="I44" s="47" t="s">
        <v>46</v>
      </c>
      <c r="J44" s="45"/>
    </row>
    <row r="45" s="1" customFormat="1" customHeight="1" spans="1:10">
      <c r="A45" s="30"/>
      <c r="B45" s="31"/>
      <c r="C45" s="32"/>
      <c r="D45" s="30"/>
      <c r="E45" s="32"/>
      <c r="F45" s="33">
        <v>441.3</v>
      </c>
      <c r="H45" s="23">
        <f>F45</f>
        <v>441.3</v>
      </c>
      <c r="I45" s="49" t="s">
        <v>47</v>
      </c>
      <c r="J45" s="45"/>
    </row>
    <row r="46" s="1" customFormat="1" customHeight="1" spans="1:10">
      <c r="A46" s="30"/>
      <c r="B46" s="31"/>
      <c r="C46" s="32"/>
      <c r="D46" s="30"/>
      <c r="E46" s="32"/>
      <c r="F46" s="33">
        <v>194.9</v>
      </c>
      <c r="G46" s="23">
        <f>F46</f>
        <v>194.9</v>
      </c>
      <c r="H46" s="33">
        <v>0</v>
      </c>
      <c r="I46" s="21" t="s">
        <v>34</v>
      </c>
      <c r="J46" s="45"/>
    </row>
    <row r="47" s="1" customFormat="1" customHeight="1" spans="1:10">
      <c r="A47" s="30"/>
      <c r="B47" s="31"/>
      <c r="C47" s="32"/>
      <c r="D47" s="30"/>
      <c r="E47" s="32"/>
      <c r="F47" s="33">
        <v>212</v>
      </c>
      <c r="G47" s="23">
        <f>F47</f>
        <v>212</v>
      </c>
      <c r="H47" s="33">
        <v>0</v>
      </c>
      <c r="I47" s="49" t="s">
        <v>48</v>
      </c>
      <c r="J47" s="45"/>
    </row>
    <row r="48" s="1" customFormat="1" ht="29" customHeight="1" spans="1:10">
      <c r="A48" s="30"/>
      <c r="B48" s="31"/>
      <c r="C48" s="32"/>
      <c r="D48" s="30"/>
      <c r="E48" s="32"/>
      <c r="F48" s="33">
        <v>436.4</v>
      </c>
      <c r="G48" s="23">
        <f>F48</f>
        <v>436.4</v>
      </c>
      <c r="H48" s="33">
        <v>0</v>
      </c>
      <c r="I48" s="47" t="s">
        <v>49</v>
      </c>
      <c r="J48" s="45"/>
    </row>
    <row r="49" s="1" customFormat="1" customHeight="1" spans="1:10">
      <c r="A49" s="30"/>
      <c r="B49" s="31"/>
      <c r="C49" s="32"/>
      <c r="D49" s="30"/>
      <c r="E49" s="32"/>
      <c r="F49" s="33">
        <v>127.5</v>
      </c>
      <c r="G49" s="33">
        <v>127.5</v>
      </c>
      <c r="H49" s="33">
        <v>0</v>
      </c>
      <c r="I49" s="47" t="s">
        <v>50</v>
      </c>
      <c r="J49" s="45"/>
    </row>
    <row r="50" s="1" customFormat="1" customHeight="1" spans="1:10">
      <c r="A50" s="30"/>
      <c r="B50" s="31"/>
      <c r="C50" s="32"/>
      <c r="D50" s="30"/>
      <c r="E50" s="32"/>
      <c r="F50" s="33">
        <v>150</v>
      </c>
      <c r="G50" s="33"/>
      <c r="H50" s="33">
        <v>150</v>
      </c>
      <c r="I50" s="47" t="s">
        <v>51</v>
      </c>
      <c r="J50" s="45"/>
    </row>
    <row r="51" s="1" customFormat="1" customHeight="1" spans="1:10">
      <c r="A51" s="30"/>
      <c r="B51" s="31"/>
      <c r="C51" s="32"/>
      <c r="D51" s="30"/>
      <c r="E51" s="32"/>
      <c r="F51" s="33">
        <v>82</v>
      </c>
      <c r="G51" s="33"/>
      <c r="H51" s="33">
        <v>82</v>
      </c>
      <c r="I51" s="47" t="s">
        <v>51</v>
      </c>
      <c r="J51" s="45"/>
    </row>
    <row r="52" s="1" customFormat="1" customHeight="1" spans="1:10">
      <c r="A52" s="30"/>
      <c r="B52" s="31"/>
      <c r="C52" s="32"/>
      <c r="D52" s="30"/>
      <c r="E52" s="32"/>
      <c r="F52" s="33">
        <v>350.6</v>
      </c>
      <c r="G52" s="33"/>
      <c r="H52" s="33">
        <v>350.6</v>
      </c>
      <c r="I52" s="47" t="s">
        <v>52</v>
      </c>
      <c r="J52" s="45"/>
    </row>
    <row r="53" s="2" customFormat="1" customHeight="1" spans="1:10">
      <c r="A53" s="24"/>
      <c r="B53" s="25" t="s">
        <v>53</v>
      </c>
      <c r="C53" s="26">
        <f>SUM(C17)</f>
        <v>0</v>
      </c>
      <c r="D53" s="26">
        <f>SUM(D17)</f>
        <v>0</v>
      </c>
      <c r="E53" s="26">
        <f>SUM(E17)</f>
        <v>0</v>
      </c>
      <c r="F53" s="26">
        <f>SUM(F17:F52)</f>
        <v>11087.62</v>
      </c>
      <c r="G53" s="26">
        <f>SUM(G25:G49)</f>
        <v>2526.2</v>
      </c>
      <c r="H53" s="26">
        <f>SUM(H17:H52)</f>
        <v>8561.42</v>
      </c>
      <c r="I53" s="24"/>
      <c r="J53" s="46"/>
    </row>
    <row r="54" s="1" customFormat="1" customHeight="1" spans="1:10">
      <c r="A54" s="34">
        <v>5</v>
      </c>
      <c r="B54" s="35" t="s">
        <v>54</v>
      </c>
      <c r="C54" s="36">
        <v>40000</v>
      </c>
      <c r="D54" s="34"/>
      <c r="E54" s="36">
        <v>40000</v>
      </c>
      <c r="F54" s="23">
        <v>76.5</v>
      </c>
      <c r="G54" s="23"/>
      <c r="H54" s="23">
        <f t="shared" ref="H54:H60" si="5">F54</f>
        <v>76.5</v>
      </c>
      <c r="I54" s="50" t="s">
        <v>55</v>
      </c>
      <c r="J54" s="41" t="s">
        <v>56</v>
      </c>
    </row>
    <row r="55" s="1" customFormat="1" customHeight="1" spans="1:10">
      <c r="A55" s="37"/>
      <c r="B55" s="38"/>
      <c r="C55" s="39"/>
      <c r="D55" s="37"/>
      <c r="E55" s="39"/>
      <c r="F55" s="23">
        <v>39.8</v>
      </c>
      <c r="G55" s="23"/>
      <c r="H55" s="23">
        <f t="shared" si="5"/>
        <v>39.8</v>
      </c>
      <c r="I55" s="21" t="s">
        <v>57</v>
      </c>
      <c r="J55" s="42"/>
    </row>
    <row r="56" s="1" customFormat="1" customHeight="1" spans="1:10">
      <c r="A56" s="37"/>
      <c r="B56" s="38"/>
      <c r="C56" s="39"/>
      <c r="D56" s="37"/>
      <c r="E56" s="39"/>
      <c r="F56" s="23">
        <v>597</v>
      </c>
      <c r="G56" s="23"/>
      <c r="H56" s="23">
        <f t="shared" si="5"/>
        <v>597</v>
      </c>
      <c r="I56" s="21" t="s">
        <v>58</v>
      </c>
      <c r="J56" s="42"/>
    </row>
    <row r="57" s="1" customFormat="1" customHeight="1" spans="1:10">
      <c r="A57" s="37"/>
      <c r="B57" s="38"/>
      <c r="C57" s="39"/>
      <c r="D57" s="37"/>
      <c r="E57" s="39"/>
      <c r="F57" s="23">
        <v>654</v>
      </c>
      <c r="G57" s="23"/>
      <c r="H57" s="23">
        <f t="shared" si="5"/>
        <v>654</v>
      </c>
      <c r="I57" s="21" t="s">
        <v>59</v>
      </c>
      <c r="J57" s="42"/>
    </row>
    <row r="58" s="1" customFormat="1" customHeight="1" spans="1:10">
      <c r="A58" s="37"/>
      <c r="B58" s="38"/>
      <c r="C58" s="39"/>
      <c r="D58" s="37"/>
      <c r="E58" s="39"/>
      <c r="F58" s="23">
        <v>40</v>
      </c>
      <c r="G58" s="23"/>
      <c r="H58" s="23">
        <f t="shared" si="5"/>
        <v>40</v>
      </c>
      <c r="I58" s="21" t="s">
        <v>60</v>
      </c>
      <c r="J58" s="42"/>
    </row>
    <row r="59" s="1" customFormat="1" customHeight="1" spans="1:10">
      <c r="A59" s="37"/>
      <c r="B59" s="38"/>
      <c r="C59" s="39"/>
      <c r="D59" s="37"/>
      <c r="E59" s="39"/>
      <c r="F59" s="23">
        <v>137.4</v>
      </c>
      <c r="G59" s="23"/>
      <c r="H59" s="23">
        <f t="shared" si="5"/>
        <v>137.4</v>
      </c>
      <c r="I59" s="21" t="s">
        <v>61</v>
      </c>
      <c r="J59" s="42"/>
    </row>
    <row r="60" s="1" customFormat="1" customHeight="1" spans="1:10">
      <c r="A60" s="37"/>
      <c r="B60" s="38"/>
      <c r="C60" s="39"/>
      <c r="D60" s="37"/>
      <c r="E60" s="39"/>
      <c r="F60" s="23">
        <v>340</v>
      </c>
      <c r="G60" s="23"/>
      <c r="H60" s="23">
        <f t="shared" si="5"/>
        <v>340</v>
      </c>
      <c r="I60" s="21" t="s">
        <v>62</v>
      </c>
      <c r="J60" s="42"/>
    </row>
    <row r="61" s="1" customFormat="1" customHeight="1" spans="1:10">
      <c r="A61" s="37"/>
      <c r="B61" s="38"/>
      <c r="C61" s="39"/>
      <c r="D61" s="37"/>
      <c r="E61" s="39"/>
      <c r="F61" s="23">
        <v>494</v>
      </c>
      <c r="G61" s="23"/>
      <c r="H61" s="23">
        <v>494</v>
      </c>
      <c r="I61" s="21" t="s">
        <v>63</v>
      </c>
      <c r="J61" s="42"/>
    </row>
    <row r="62" s="1" customFormat="1" customHeight="1" spans="1:10">
      <c r="A62" s="37"/>
      <c r="B62" s="38"/>
      <c r="C62" s="39"/>
      <c r="D62" s="37"/>
      <c r="E62" s="39"/>
      <c r="F62" s="23">
        <v>318</v>
      </c>
      <c r="G62" s="23"/>
      <c r="H62" s="23">
        <f t="shared" ref="H62:H67" si="6">F62</f>
        <v>318</v>
      </c>
      <c r="I62" s="50" t="s">
        <v>64</v>
      </c>
      <c r="J62" s="42"/>
    </row>
    <row r="63" s="1" customFormat="1" customHeight="1" spans="1:10">
      <c r="A63" s="37"/>
      <c r="B63" s="38"/>
      <c r="C63" s="39"/>
      <c r="D63" s="37"/>
      <c r="E63" s="39"/>
      <c r="F63" s="23">
        <v>88</v>
      </c>
      <c r="G63" s="23"/>
      <c r="H63" s="23">
        <f t="shared" si="6"/>
        <v>88</v>
      </c>
      <c r="I63" s="21" t="s">
        <v>65</v>
      </c>
      <c r="J63" s="42"/>
    </row>
    <row r="64" s="1" customFormat="1" customHeight="1" spans="1:10">
      <c r="A64" s="37"/>
      <c r="B64" s="38"/>
      <c r="C64" s="39"/>
      <c r="D64" s="37"/>
      <c r="E64" s="39"/>
      <c r="F64" s="23">
        <v>296</v>
      </c>
      <c r="G64" s="23"/>
      <c r="H64" s="23">
        <f t="shared" si="6"/>
        <v>296</v>
      </c>
      <c r="I64" s="21" t="s">
        <v>66</v>
      </c>
      <c r="J64" s="42"/>
    </row>
    <row r="65" s="1" customFormat="1" customHeight="1" spans="1:10">
      <c r="A65" s="37"/>
      <c r="B65" s="38"/>
      <c r="C65" s="39"/>
      <c r="D65" s="37"/>
      <c r="E65" s="39"/>
      <c r="F65" s="23">
        <v>1150</v>
      </c>
      <c r="G65" s="23"/>
      <c r="H65" s="23">
        <f t="shared" si="6"/>
        <v>1150</v>
      </c>
      <c r="I65" s="21" t="s">
        <v>67</v>
      </c>
      <c r="J65" s="42"/>
    </row>
    <row r="66" s="1" customFormat="1" customHeight="1" spans="1:10">
      <c r="A66" s="37"/>
      <c r="B66" s="38"/>
      <c r="C66" s="39"/>
      <c r="D66" s="37"/>
      <c r="E66" s="39"/>
      <c r="F66" s="23">
        <v>296</v>
      </c>
      <c r="G66" s="23"/>
      <c r="H66" s="23">
        <f t="shared" si="6"/>
        <v>296</v>
      </c>
      <c r="I66" s="21" t="s">
        <v>66</v>
      </c>
      <c r="J66" s="42"/>
    </row>
    <row r="67" s="1" customFormat="1" customHeight="1" spans="1:10">
      <c r="A67" s="37"/>
      <c r="B67" s="38"/>
      <c r="C67" s="39"/>
      <c r="D67" s="37"/>
      <c r="E67" s="39"/>
      <c r="F67" s="23">
        <v>422</v>
      </c>
      <c r="G67" s="23"/>
      <c r="H67" s="23">
        <f t="shared" si="6"/>
        <v>422</v>
      </c>
      <c r="I67" s="21" t="s">
        <v>68</v>
      </c>
      <c r="J67" s="42"/>
    </row>
    <row r="68" s="1" customFormat="1" customHeight="1" spans="1:10">
      <c r="A68" s="37"/>
      <c r="B68" s="38"/>
      <c r="C68" s="39"/>
      <c r="D68" s="37"/>
      <c r="E68" s="39"/>
      <c r="F68" s="33">
        <v>433</v>
      </c>
      <c r="G68" s="23"/>
      <c r="H68" s="33">
        <v>433</v>
      </c>
      <c r="I68" s="33" t="s">
        <v>69</v>
      </c>
      <c r="J68" s="42"/>
    </row>
    <row r="69" s="1" customFormat="1" customHeight="1" spans="1:10">
      <c r="A69" s="37"/>
      <c r="B69" s="38"/>
      <c r="C69" s="39"/>
      <c r="D69" s="37"/>
      <c r="E69" s="39"/>
      <c r="F69" s="33">
        <v>49.6</v>
      </c>
      <c r="G69" s="33">
        <v>49.6</v>
      </c>
      <c r="H69" s="21">
        <v>0</v>
      </c>
      <c r="I69" s="33" t="s">
        <v>70</v>
      </c>
      <c r="J69" s="42"/>
    </row>
    <row r="70" s="1" customFormat="1" customHeight="1" spans="1:10">
      <c r="A70" s="37"/>
      <c r="B70" s="38"/>
      <c r="C70" s="39"/>
      <c r="D70" s="37"/>
      <c r="E70" s="39"/>
      <c r="F70" s="33">
        <v>22.5</v>
      </c>
      <c r="G70" s="23"/>
      <c r="H70" s="33">
        <v>22.5</v>
      </c>
      <c r="I70" s="21" t="s">
        <v>71</v>
      </c>
      <c r="J70" s="42"/>
    </row>
    <row r="71" s="1" customFormat="1" customHeight="1" spans="1:10">
      <c r="A71" s="37"/>
      <c r="B71" s="38"/>
      <c r="C71" s="39"/>
      <c r="D71" s="37"/>
      <c r="E71" s="39"/>
      <c r="F71" s="33">
        <v>99</v>
      </c>
      <c r="G71" s="33">
        <v>99</v>
      </c>
      <c r="H71" s="21">
        <v>0</v>
      </c>
      <c r="I71" s="33" t="s">
        <v>72</v>
      </c>
      <c r="J71" s="42"/>
    </row>
    <row r="72" s="1" customFormat="1" customHeight="1" spans="1:10">
      <c r="A72" s="37"/>
      <c r="B72" s="38"/>
      <c r="C72" s="39"/>
      <c r="D72" s="37"/>
      <c r="E72" s="39"/>
      <c r="F72" s="33">
        <v>138</v>
      </c>
      <c r="G72" s="23">
        <v>138</v>
      </c>
      <c r="H72" s="33">
        <v>0</v>
      </c>
      <c r="I72" s="21" t="s">
        <v>73</v>
      </c>
      <c r="J72" s="42"/>
    </row>
    <row r="73" s="1" customFormat="1" customHeight="1" spans="1:10">
      <c r="A73" s="37"/>
      <c r="B73" s="38"/>
      <c r="C73" s="39"/>
      <c r="D73" s="37"/>
      <c r="E73" s="39"/>
      <c r="F73" s="33">
        <v>35</v>
      </c>
      <c r="G73" s="33">
        <v>35</v>
      </c>
      <c r="H73" s="21">
        <v>0</v>
      </c>
      <c r="I73" s="33" t="s">
        <v>74</v>
      </c>
      <c r="J73" s="42"/>
    </row>
    <row r="74" s="1" customFormat="1" customHeight="1" spans="1:10">
      <c r="A74" s="37"/>
      <c r="B74" s="38"/>
      <c r="C74" s="39"/>
      <c r="D74" s="37"/>
      <c r="E74" s="39"/>
      <c r="F74" s="33">
        <v>98</v>
      </c>
      <c r="G74" s="33">
        <v>98</v>
      </c>
      <c r="H74" s="21">
        <v>0</v>
      </c>
      <c r="I74" s="33" t="s">
        <v>75</v>
      </c>
      <c r="J74" s="42"/>
    </row>
    <row r="75" s="1" customFormat="1" customHeight="1" spans="1:10">
      <c r="A75" s="37"/>
      <c r="B75" s="38"/>
      <c r="C75" s="39"/>
      <c r="D75" s="37"/>
      <c r="E75" s="39"/>
      <c r="F75" s="33">
        <v>74</v>
      </c>
      <c r="G75" s="23"/>
      <c r="H75" s="33">
        <v>74</v>
      </c>
      <c r="I75" s="33" t="s">
        <v>76</v>
      </c>
      <c r="J75" s="42"/>
    </row>
    <row r="76" s="1" customFormat="1" customHeight="1" spans="1:10">
      <c r="A76" s="37"/>
      <c r="B76" s="38"/>
      <c r="C76" s="39"/>
      <c r="D76" s="37"/>
      <c r="E76" s="39"/>
      <c r="F76" s="33">
        <v>61.42</v>
      </c>
      <c r="G76" s="33">
        <v>61.42</v>
      </c>
      <c r="H76" s="21">
        <v>0</v>
      </c>
      <c r="I76" s="33" t="s">
        <v>77</v>
      </c>
      <c r="J76" s="42"/>
    </row>
    <row r="77" s="1" customFormat="1" customHeight="1" spans="1:10">
      <c r="A77" s="37"/>
      <c r="B77" s="38"/>
      <c r="C77" s="39"/>
      <c r="D77" s="37"/>
      <c r="E77" s="39"/>
      <c r="F77" s="33">
        <v>18.6</v>
      </c>
      <c r="G77" s="33">
        <v>18.6</v>
      </c>
      <c r="H77" s="21">
        <v>0</v>
      </c>
      <c r="I77" s="33" t="s">
        <v>78</v>
      </c>
      <c r="J77" s="42"/>
    </row>
    <row r="78" s="1" customFormat="1" customHeight="1" spans="1:10">
      <c r="A78" s="37"/>
      <c r="B78" s="38"/>
      <c r="C78" s="39"/>
      <c r="D78" s="37"/>
      <c r="E78" s="39"/>
      <c r="F78" s="33">
        <v>29.8</v>
      </c>
      <c r="G78" s="33">
        <v>29.8</v>
      </c>
      <c r="H78" s="21">
        <v>0</v>
      </c>
      <c r="I78" s="33" t="s">
        <v>79</v>
      </c>
      <c r="J78" s="42"/>
    </row>
    <row r="79" s="1" customFormat="1" customHeight="1" spans="1:10">
      <c r="A79" s="37"/>
      <c r="B79" s="38"/>
      <c r="C79" s="39"/>
      <c r="D79" s="37"/>
      <c r="E79" s="39"/>
      <c r="F79" s="33">
        <v>228</v>
      </c>
      <c r="G79" s="33">
        <v>228</v>
      </c>
      <c r="H79" s="21">
        <v>0</v>
      </c>
      <c r="I79" s="33" t="s">
        <v>80</v>
      </c>
      <c r="J79" s="42"/>
    </row>
    <row r="80" s="1" customFormat="1" customHeight="1" spans="1:10">
      <c r="A80" s="37"/>
      <c r="B80" s="38"/>
      <c r="C80" s="39"/>
      <c r="D80" s="37"/>
      <c r="E80" s="39"/>
      <c r="F80" s="33">
        <v>150</v>
      </c>
      <c r="G80" s="33">
        <v>150</v>
      </c>
      <c r="H80" s="21">
        <v>0</v>
      </c>
      <c r="I80" s="33" t="s">
        <v>81</v>
      </c>
      <c r="J80" s="42"/>
    </row>
    <row r="81" s="1" customFormat="1" customHeight="1" spans="1:10">
      <c r="A81" s="37"/>
      <c r="B81" s="38"/>
      <c r="C81" s="39"/>
      <c r="D81" s="37"/>
      <c r="E81" s="39"/>
      <c r="F81" s="33">
        <v>28.9</v>
      </c>
      <c r="G81" s="33">
        <v>28.9</v>
      </c>
      <c r="H81" s="21">
        <v>0</v>
      </c>
      <c r="I81" s="33" t="s">
        <v>82</v>
      </c>
      <c r="J81" s="42"/>
    </row>
    <row r="82" s="1" customFormat="1" customHeight="1" spans="1:10">
      <c r="A82" s="37"/>
      <c r="B82" s="38"/>
      <c r="C82" s="39"/>
      <c r="D82" s="37"/>
      <c r="E82" s="39"/>
      <c r="F82" s="33">
        <v>383.7</v>
      </c>
      <c r="G82" s="23"/>
      <c r="H82" s="33">
        <v>383.7</v>
      </c>
      <c r="I82" s="21" t="s">
        <v>83</v>
      </c>
      <c r="J82" s="42"/>
    </row>
    <row r="83" s="1" customFormat="1" customHeight="1" spans="1:10">
      <c r="A83" s="37"/>
      <c r="B83" s="38"/>
      <c r="C83" s="39"/>
      <c r="D83" s="37"/>
      <c r="E83" s="39"/>
      <c r="F83" s="33">
        <v>19.9</v>
      </c>
      <c r="G83" s="33">
        <v>19.9</v>
      </c>
      <c r="H83" s="21">
        <v>0</v>
      </c>
      <c r="I83" s="33" t="s">
        <v>84</v>
      </c>
      <c r="J83" s="42"/>
    </row>
    <row r="84" s="1" customFormat="1" customHeight="1" spans="1:10">
      <c r="A84" s="37"/>
      <c r="B84" s="38"/>
      <c r="C84" s="39"/>
      <c r="D84" s="37"/>
      <c r="E84" s="39"/>
      <c r="F84" s="33">
        <v>322.8</v>
      </c>
      <c r="G84" s="33">
        <v>322.8</v>
      </c>
      <c r="H84" s="21">
        <v>0</v>
      </c>
      <c r="I84" s="33" t="s">
        <v>85</v>
      </c>
      <c r="J84" s="42"/>
    </row>
    <row r="85" s="1" customFormat="1" customHeight="1" spans="1:10">
      <c r="A85" s="37"/>
      <c r="B85" s="38"/>
      <c r="C85" s="39"/>
      <c r="D85" s="37"/>
      <c r="E85" s="39"/>
      <c r="F85" s="33">
        <v>29.9</v>
      </c>
      <c r="G85" s="23"/>
      <c r="H85" s="33">
        <v>29.9</v>
      </c>
      <c r="I85" s="21" t="s">
        <v>86</v>
      </c>
      <c r="J85" s="42"/>
    </row>
    <row r="86" s="1" customFormat="1" customHeight="1" spans="1:10">
      <c r="A86" s="37"/>
      <c r="B86" s="38"/>
      <c r="C86" s="39"/>
      <c r="D86" s="37"/>
      <c r="E86" s="39"/>
      <c r="F86" s="33">
        <v>62.8</v>
      </c>
      <c r="G86" s="23"/>
      <c r="H86" s="33">
        <v>62.8</v>
      </c>
      <c r="I86" s="33" t="s">
        <v>87</v>
      </c>
      <c r="J86" s="42"/>
    </row>
    <row r="87" s="1" customFormat="1" customHeight="1" spans="1:10">
      <c r="A87" s="37"/>
      <c r="B87" s="38"/>
      <c r="C87" s="39"/>
      <c r="D87" s="37"/>
      <c r="E87" s="39"/>
      <c r="F87" s="33">
        <v>99.8</v>
      </c>
      <c r="G87" s="23"/>
      <c r="H87" s="33">
        <v>99.8</v>
      </c>
      <c r="I87" s="33" t="s">
        <v>88</v>
      </c>
      <c r="J87" s="42"/>
    </row>
    <row r="88" s="1" customFormat="1" customHeight="1" spans="1:10">
      <c r="A88" s="37"/>
      <c r="B88" s="38"/>
      <c r="C88" s="39"/>
      <c r="D88" s="37"/>
      <c r="E88" s="39"/>
      <c r="F88" s="33">
        <v>110.7</v>
      </c>
      <c r="G88" s="33">
        <v>110.7</v>
      </c>
      <c r="H88" s="21">
        <v>0</v>
      </c>
      <c r="I88" s="33" t="s">
        <v>89</v>
      </c>
      <c r="J88" s="42"/>
    </row>
    <row r="89" s="1" customFormat="1" customHeight="1" spans="1:10">
      <c r="A89" s="37"/>
      <c r="B89" s="38"/>
      <c r="C89" s="39"/>
      <c r="D89" s="37"/>
      <c r="E89" s="39"/>
      <c r="F89" s="33">
        <v>33.9</v>
      </c>
      <c r="G89" s="23"/>
      <c r="H89" s="33">
        <v>33.9</v>
      </c>
      <c r="I89" s="33" t="s">
        <v>90</v>
      </c>
      <c r="J89" s="42"/>
    </row>
    <row r="90" s="1" customFormat="1" customHeight="1" spans="1:10">
      <c r="A90" s="37"/>
      <c r="B90" s="38"/>
      <c r="C90" s="39"/>
      <c r="D90" s="37"/>
      <c r="E90" s="39"/>
      <c r="F90" s="33">
        <v>292.2</v>
      </c>
      <c r="G90" s="23"/>
      <c r="H90" s="33">
        <v>292.2</v>
      </c>
      <c r="I90" s="33" t="s">
        <v>91</v>
      </c>
      <c r="J90" s="42"/>
    </row>
    <row r="91" s="1" customFormat="1" customHeight="1" spans="1:10">
      <c r="A91" s="37"/>
      <c r="B91" s="38"/>
      <c r="C91" s="39"/>
      <c r="D91" s="37"/>
      <c r="E91" s="39"/>
      <c r="F91" s="33">
        <v>129.15</v>
      </c>
      <c r="G91" s="23"/>
      <c r="H91" s="33">
        <v>129.15</v>
      </c>
      <c r="I91" s="21" t="s">
        <v>92</v>
      </c>
      <c r="J91" s="42"/>
    </row>
    <row r="92" s="1" customFormat="1" customHeight="1" spans="1:10">
      <c r="A92" s="37"/>
      <c r="B92" s="38"/>
      <c r="C92" s="39"/>
      <c r="D92" s="37"/>
      <c r="E92" s="39"/>
      <c r="F92" s="33">
        <v>41.9</v>
      </c>
      <c r="G92" s="23"/>
      <c r="H92" s="33">
        <v>41.9</v>
      </c>
      <c r="I92" s="33" t="s">
        <v>93</v>
      </c>
      <c r="J92" s="42"/>
    </row>
    <row r="93" s="1" customFormat="1" customHeight="1" spans="1:10">
      <c r="A93" s="37"/>
      <c r="B93" s="38"/>
      <c r="C93" s="39"/>
      <c r="D93" s="37"/>
      <c r="E93" s="39"/>
      <c r="F93" s="33">
        <v>99</v>
      </c>
      <c r="G93" s="23"/>
      <c r="H93" s="33">
        <v>99</v>
      </c>
      <c r="I93" s="33" t="s">
        <v>94</v>
      </c>
      <c r="J93" s="42"/>
    </row>
    <row r="94" s="1" customFormat="1" customHeight="1" spans="1:10">
      <c r="A94" s="37"/>
      <c r="B94" s="38"/>
      <c r="C94" s="39"/>
      <c r="D94" s="37"/>
      <c r="E94" s="39"/>
      <c r="F94" s="33">
        <v>58.9</v>
      </c>
      <c r="G94" s="23"/>
      <c r="H94" s="33">
        <v>58.9</v>
      </c>
      <c r="I94" s="21" t="s">
        <v>95</v>
      </c>
      <c r="J94" s="42"/>
    </row>
    <row r="95" s="1" customFormat="1" customHeight="1" spans="1:10">
      <c r="A95" s="37"/>
      <c r="B95" s="38"/>
      <c r="C95" s="39"/>
      <c r="D95" s="37"/>
      <c r="E95" s="39"/>
      <c r="F95" s="33">
        <v>20</v>
      </c>
      <c r="G95" s="23"/>
      <c r="H95" s="33">
        <v>20</v>
      </c>
      <c r="I95" s="33" t="s">
        <v>96</v>
      </c>
      <c r="J95" s="42"/>
    </row>
    <row r="96" s="1" customFormat="1" customHeight="1" spans="1:10">
      <c r="A96" s="37"/>
      <c r="B96" s="38"/>
      <c r="C96" s="39"/>
      <c r="D96" s="37"/>
      <c r="E96" s="39"/>
      <c r="F96" s="33">
        <v>29.9</v>
      </c>
      <c r="G96" s="23"/>
      <c r="H96" s="33">
        <v>29.9</v>
      </c>
      <c r="I96" s="33" t="s">
        <v>97</v>
      </c>
      <c r="J96" s="42"/>
    </row>
    <row r="97" s="1" customFormat="1" customHeight="1" spans="1:10">
      <c r="A97" s="37"/>
      <c r="B97" s="38"/>
      <c r="C97" s="39"/>
      <c r="D97" s="37"/>
      <c r="E97" s="39"/>
      <c r="F97" s="33">
        <v>12.9</v>
      </c>
      <c r="G97" s="23"/>
      <c r="H97" s="33">
        <v>12.9</v>
      </c>
      <c r="I97" s="33" t="s">
        <v>98</v>
      </c>
      <c r="J97" s="42"/>
    </row>
    <row r="98" s="1" customFormat="1" customHeight="1" spans="1:10">
      <c r="A98" s="37"/>
      <c r="B98" s="38"/>
      <c r="C98" s="39"/>
      <c r="D98" s="37"/>
      <c r="E98" s="39"/>
      <c r="F98" s="33">
        <v>28.5</v>
      </c>
      <c r="G98" s="33">
        <v>28.5</v>
      </c>
      <c r="H98" s="21">
        <v>0</v>
      </c>
      <c r="I98" s="33" t="s">
        <v>99</v>
      </c>
      <c r="J98" s="42"/>
    </row>
    <row r="99" s="1" customFormat="1" customHeight="1" spans="1:10">
      <c r="A99" s="37"/>
      <c r="B99" s="38"/>
      <c r="C99" s="39"/>
      <c r="D99" s="37"/>
      <c r="E99" s="39"/>
      <c r="F99" s="33">
        <v>174.5</v>
      </c>
      <c r="G99" s="33">
        <v>174.5</v>
      </c>
      <c r="H99" s="21">
        <v>0</v>
      </c>
      <c r="I99" s="33" t="s">
        <v>100</v>
      </c>
      <c r="J99" s="42"/>
    </row>
    <row r="100" s="1" customFormat="1" customHeight="1" spans="1:10">
      <c r="A100" s="37"/>
      <c r="B100" s="38"/>
      <c r="C100" s="39"/>
      <c r="D100" s="37"/>
      <c r="E100" s="39"/>
      <c r="F100" s="33">
        <v>75.2</v>
      </c>
      <c r="G100" s="33">
        <v>75.2</v>
      </c>
      <c r="I100" s="21" t="s">
        <v>101</v>
      </c>
      <c r="J100" s="42"/>
    </row>
    <row r="101" s="1" customFormat="1" customHeight="1" spans="1:10">
      <c r="A101" s="37"/>
      <c r="B101" s="38"/>
      <c r="C101" s="39"/>
      <c r="D101" s="37"/>
      <c r="E101" s="39"/>
      <c r="F101" s="33">
        <v>166</v>
      </c>
      <c r="G101" s="23"/>
      <c r="H101" s="33">
        <v>166</v>
      </c>
      <c r="I101" s="33" t="s">
        <v>102</v>
      </c>
      <c r="J101" s="42"/>
    </row>
    <row r="102" s="1" customFormat="1" customHeight="1" spans="1:10">
      <c r="A102" s="37"/>
      <c r="B102" s="38"/>
      <c r="C102" s="39"/>
      <c r="D102" s="37"/>
      <c r="E102" s="39"/>
      <c r="F102" s="33">
        <v>205.8</v>
      </c>
      <c r="G102" s="23"/>
      <c r="H102" s="33">
        <v>205.8</v>
      </c>
      <c r="I102" s="33" t="s">
        <v>103</v>
      </c>
      <c r="J102" s="42"/>
    </row>
    <row r="103" s="1" customFormat="1" customHeight="1" spans="1:10">
      <c r="A103" s="37"/>
      <c r="B103" s="38"/>
      <c r="C103" s="39"/>
      <c r="D103" s="37"/>
      <c r="E103" s="39"/>
      <c r="F103" s="33">
        <v>447</v>
      </c>
      <c r="G103" s="23"/>
      <c r="H103" s="33">
        <v>447</v>
      </c>
      <c r="I103" s="33" t="s">
        <v>104</v>
      </c>
      <c r="J103" s="42"/>
    </row>
    <row r="104" s="1" customFormat="1" customHeight="1" spans="1:10">
      <c r="A104" s="37"/>
      <c r="B104" s="38"/>
      <c r="C104" s="39"/>
      <c r="D104" s="37"/>
      <c r="E104" s="39"/>
      <c r="F104" s="33">
        <v>113.6</v>
      </c>
      <c r="G104" s="23"/>
      <c r="H104" s="33">
        <v>113.6</v>
      </c>
      <c r="I104" s="21" t="s">
        <v>105</v>
      </c>
      <c r="J104" s="42"/>
    </row>
    <row r="105" s="1" customFormat="1" customHeight="1" spans="1:10">
      <c r="A105" s="37"/>
      <c r="B105" s="38"/>
      <c r="C105" s="39"/>
      <c r="D105" s="37"/>
      <c r="E105" s="39"/>
      <c r="F105" s="33">
        <v>288</v>
      </c>
      <c r="G105" s="23"/>
      <c r="H105" s="33">
        <v>288</v>
      </c>
      <c r="I105" s="21" t="s">
        <v>106</v>
      </c>
      <c r="J105" s="42"/>
    </row>
    <row r="106" s="1" customFormat="1" customHeight="1" spans="1:10">
      <c r="A106" s="37"/>
      <c r="B106" s="38"/>
      <c r="C106" s="39"/>
      <c r="D106" s="37"/>
      <c r="E106" s="39"/>
      <c r="F106" s="33">
        <v>48</v>
      </c>
      <c r="G106" s="23"/>
      <c r="H106" s="33">
        <v>48</v>
      </c>
      <c r="I106" s="21" t="s">
        <v>106</v>
      </c>
      <c r="J106" s="42"/>
    </row>
    <row r="107" s="1" customFormat="1" customHeight="1" spans="1:10">
      <c r="A107" s="37"/>
      <c r="B107" s="38"/>
      <c r="C107" s="39"/>
      <c r="D107" s="37"/>
      <c r="E107" s="39"/>
      <c r="F107" s="33">
        <v>120</v>
      </c>
      <c r="G107" s="23"/>
      <c r="H107" s="33">
        <v>120</v>
      </c>
      <c r="I107" s="21" t="s">
        <v>106</v>
      </c>
      <c r="J107" s="42"/>
    </row>
    <row r="108" s="1" customFormat="1" customHeight="1" spans="1:10">
      <c r="A108" s="37"/>
      <c r="B108" s="38"/>
      <c r="C108" s="39"/>
      <c r="D108" s="37"/>
      <c r="E108" s="39"/>
      <c r="F108" s="33">
        <v>285</v>
      </c>
      <c r="G108" s="23"/>
      <c r="H108" s="33">
        <f>F108</f>
        <v>285</v>
      </c>
      <c r="I108" s="54" t="s">
        <v>107</v>
      </c>
      <c r="J108" s="42"/>
    </row>
    <row r="109" s="1" customFormat="1" customHeight="1" spans="1:10">
      <c r="A109" s="37"/>
      <c r="B109" s="38"/>
      <c r="C109" s="39"/>
      <c r="D109" s="37"/>
      <c r="E109" s="39"/>
      <c r="F109" s="33">
        <v>57.43</v>
      </c>
      <c r="G109" s="23">
        <v>57.43</v>
      </c>
      <c r="H109" s="33">
        <v>0</v>
      </c>
      <c r="I109" s="21" t="s">
        <v>108</v>
      </c>
      <c r="J109" s="42"/>
    </row>
    <row r="110" s="1" customFormat="1" ht="32" customHeight="1" spans="1:10">
      <c r="A110" s="37"/>
      <c r="B110" s="38"/>
      <c r="C110" s="39"/>
      <c r="D110" s="37"/>
      <c r="E110" s="39"/>
      <c r="F110" s="33">
        <v>700.2</v>
      </c>
      <c r="G110" s="23">
        <v>700.2</v>
      </c>
      <c r="H110" s="33">
        <v>0</v>
      </c>
      <c r="I110" s="47" t="s">
        <v>109</v>
      </c>
      <c r="J110" s="42"/>
    </row>
    <row r="111" s="1" customFormat="1" ht="18" customHeight="1" spans="1:10">
      <c r="A111" s="37"/>
      <c r="B111" s="38"/>
      <c r="C111" s="39"/>
      <c r="D111" s="37"/>
      <c r="E111" s="39"/>
      <c r="F111" s="33">
        <v>199</v>
      </c>
      <c r="G111" s="23"/>
      <c r="H111" s="33">
        <v>199</v>
      </c>
      <c r="I111" s="47" t="s">
        <v>110</v>
      </c>
      <c r="J111" s="42"/>
    </row>
    <row r="112" s="1" customFormat="1" ht="17" customHeight="1" spans="1:10">
      <c r="A112" s="37"/>
      <c r="B112" s="38"/>
      <c r="C112" s="39"/>
      <c r="D112" s="37"/>
      <c r="E112" s="39"/>
      <c r="F112" s="33">
        <v>173</v>
      </c>
      <c r="G112" s="23"/>
      <c r="H112" s="33">
        <v>173</v>
      </c>
      <c r="I112" s="47" t="s">
        <v>111</v>
      </c>
      <c r="J112" s="42"/>
    </row>
    <row r="113" s="1" customFormat="1" ht="17" customHeight="1" spans="1:10">
      <c r="A113" s="37"/>
      <c r="B113" s="38"/>
      <c r="C113" s="39"/>
      <c r="D113" s="37"/>
      <c r="E113" s="39"/>
      <c r="F113" s="33">
        <v>37.44</v>
      </c>
      <c r="G113" s="33">
        <v>37.44</v>
      </c>
      <c r="I113" s="47" t="s">
        <v>112</v>
      </c>
      <c r="J113" s="42"/>
    </row>
    <row r="114" s="1" customFormat="1" ht="17" customHeight="1" spans="1:10">
      <c r="A114" s="37"/>
      <c r="B114" s="38"/>
      <c r="C114" s="39"/>
      <c r="D114" s="37"/>
      <c r="E114" s="39"/>
      <c r="F114" s="33">
        <v>249</v>
      </c>
      <c r="G114" s="33">
        <v>249</v>
      </c>
      <c r="H114" s="33"/>
      <c r="I114" s="47" t="s">
        <v>113</v>
      </c>
      <c r="J114" s="42"/>
    </row>
    <row r="115" s="1" customFormat="1" ht="17" customHeight="1" spans="1:10">
      <c r="A115" s="37"/>
      <c r="B115" s="38"/>
      <c r="C115" s="39"/>
      <c r="D115" s="37"/>
      <c r="E115" s="39"/>
      <c r="F115" s="33">
        <v>48</v>
      </c>
      <c r="G115" s="33">
        <v>48</v>
      </c>
      <c r="H115" s="33"/>
      <c r="I115" s="47" t="s">
        <v>114</v>
      </c>
      <c r="J115" s="42"/>
    </row>
    <row r="116" s="1" customFormat="1" ht="17" customHeight="1" spans="1:10">
      <c r="A116" s="37"/>
      <c r="B116" s="38"/>
      <c r="C116" s="39"/>
      <c r="D116" s="37"/>
      <c r="E116" s="39"/>
      <c r="F116" s="33">
        <v>28.62</v>
      </c>
      <c r="G116" s="33">
        <v>28.62</v>
      </c>
      <c r="H116" s="33"/>
      <c r="I116" s="47" t="s">
        <v>112</v>
      </c>
      <c r="J116" s="42"/>
    </row>
    <row r="117" s="1" customFormat="1" ht="17" customHeight="1" spans="1:10">
      <c r="A117" s="37"/>
      <c r="B117" s="38"/>
      <c r="C117" s="39"/>
      <c r="D117" s="37"/>
      <c r="E117" s="39"/>
      <c r="F117" s="33">
        <v>111.6</v>
      </c>
      <c r="G117" s="33">
        <v>111.6</v>
      </c>
      <c r="H117" s="33"/>
      <c r="I117" s="47" t="s">
        <v>112</v>
      </c>
      <c r="J117" s="42"/>
    </row>
    <row r="118" s="1" customFormat="1" ht="17" customHeight="1" spans="1:10">
      <c r="A118" s="37"/>
      <c r="B118" s="38"/>
      <c r="C118" s="39"/>
      <c r="D118" s="37"/>
      <c r="E118" s="39"/>
      <c r="F118" s="33">
        <v>1020</v>
      </c>
      <c r="G118" s="23"/>
      <c r="H118" s="33">
        <v>1020</v>
      </c>
      <c r="I118" s="47" t="s">
        <v>115</v>
      </c>
      <c r="J118" s="42"/>
    </row>
    <row r="119" s="1" customFormat="1" ht="17" customHeight="1" spans="1:10">
      <c r="A119" s="37"/>
      <c r="B119" s="38"/>
      <c r="C119" s="39"/>
      <c r="D119" s="37"/>
      <c r="E119" s="39"/>
      <c r="F119" s="33">
        <v>59.9</v>
      </c>
      <c r="G119" s="23">
        <f>F119</f>
        <v>59.9</v>
      </c>
      <c r="H119" s="33"/>
      <c r="I119" s="47" t="s">
        <v>116</v>
      </c>
      <c r="J119" s="55"/>
    </row>
    <row r="120" s="1" customFormat="1" ht="17" customHeight="1" spans="1:10">
      <c r="A120" s="37"/>
      <c r="B120" s="38"/>
      <c r="C120" s="39"/>
      <c r="D120" s="37"/>
      <c r="E120" s="39"/>
      <c r="F120" s="33">
        <v>34.8</v>
      </c>
      <c r="G120" s="23">
        <f>F120</f>
        <v>34.8</v>
      </c>
      <c r="H120" s="33"/>
      <c r="I120" s="47" t="s">
        <v>116</v>
      </c>
      <c r="J120" s="55"/>
    </row>
    <row r="121" s="1" customFormat="1" ht="17" customHeight="1" spans="1:10">
      <c r="A121" s="37"/>
      <c r="B121" s="38"/>
      <c r="C121" s="39"/>
      <c r="D121" s="37"/>
      <c r="E121" s="39"/>
      <c r="F121" s="33">
        <v>60.9</v>
      </c>
      <c r="G121" s="23">
        <f>F121</f>
        <v>60.9</v>
      </c>
      <c r="H121" s="33"/>
      <c r="I121" s="47" t="s">
        <v>116</v>
      </c>
      <c r="J121" s="55"/>
    </row>
    <row r="122" s="1" customFormat="1" ht="17" customHeight="1" spans="1:10">
      <c r="A122" s="51"/>
      <c r="B122" s="52"/>
      <c r="C122" s="53"/>
      <c r="D122" s="51"/>
      <c r="E122" s="53"/>
      <c r="F122" s="33">
        <v>19.8</v>
      </c>
      <c r="G122" s="23">
        <f>F122</f>
        <v>19.8</v>
      </c>
      <c r="H122" s="33"/>
      <c r="I122" s="47" t="s">
        <v>117</v>
      </c>
      <c r="J122" s="55"/>
    </row>
    <row r="123" s="2" customFormat="1" customHeight="1" spans="1:10">
      <c r="A123" s="18"/>
      <c r="B123" s="19" t="s">
        <v>118</v>
      </c>
      <c r="C123" s="20">
        <f>SUM(C54)</f>
        <v>40000</v>
      </c>
      <c r="D123" s="20">
        <f>SUM(D54)</f>
        <v>0</v>
      </c>
      <c r="E123" s="20">
        <f>SUM(E54)</f>
        <v>40000</v>
      </c>
      <c r="F123" s="20">
        <f>SUM(F54:F122)</f>
        <v>12913.26</v>
      </c>
      <c r="G123" s="20">
        <f>SUM(G54:G122)</f>
        <v>3075.61</v>
      </c>
      <c r="H123" s="20">
        <f>SUM(H54:H122)</f>
        <v>9837.65</v>
      </c>
      <c r="I123" s="24"/>
      <c r="J123" s="43"/>
    </row>
    <row r="124" s="1" customFormat="1" customHeight="1" spans="1:10">
      <c r="A124" s="14">
        <v>6</v>
      </c>
      <c r="B124" s="15" t="s">
        <v>119</v>
      </c>
      <c r="C124" s="16">
        <v>0</v>
      </c>
      <c r="D124" s="17"/>
      <c r="E124" s="16">
        <f>C124*D124</f>
        <v>0</v>
      </c>
      <c r="F124" s="16">
        <v>0</v>
      </c>
      <c r="G124" s="16">
        <v>0</v>
      </c>
      <c r="H124" s="16">
        <f t="shared" ref="H124:H127" si="7">F124+G124</f>
        <v>0</v>
      </c>
      <c r="I124" s="21"/>
      <c r="J124" s="41" t="s">
        <v>120</v>
      </c>
    </row>
    <row r="125" s="2" customFormat="1" customHeight="1" spans="1:10">
      <c r="A125" s="18"/>
      <c r="B125" s="19" t="s">
        <v>121</v>
      </c>
      <c r="C125" s="20">
        <f>SUM(C124)</f>
        <v>0</v>
      </c>
      <c r="D125" s="20">
        <f>SUM(D124)</f>
        <v>0</v>
      </c>
      <c r="E125" s="20">
        <f>SUM(E124)</f>
        <v>0</v>
      </c>
      <c r="F125" s="20">
        <f t="shared" ref="F125:H125" si="8">SUM(F124:F124)</f>
        <v>0</v>
      </c>
      <c r="G125" s="20">
        <f t="shared" si="8"/>
        <v>0</v>
      </c>
      <c r="H125" s="20">
        <f t="shared" si="8"/>
        <v>0</v>
      </c>
      <c r="I125" s="24"/>
      <c r="J125" s="46"/>
    </row>
    <row r="126" s="1" customFormat="1" customHeight="1" spans="1:10">
      <c r="A126" s="14">
        <v>7</v>
      </c>
      <c r="B126" s="15" t="s">
        <v>122</v>
      </c>
      <c r="C126" s="16">
        <v>0</v>
      </c>
      <c r="D126" s="17"/>
      <c r="E126" s="16">
        <f>C126*D126</f>
        <v>0</v>
      </c>
      <c r="F126" s="16">
        <v>0</v>
      </c>
      <c r="G126" s="16">
        <v>0</v>
      </c>
      <c r="H126" s="16">
        <f t="shared" si="7"/>
        <v>0</v>
      </c>
      <c r="I126" s="21"/>
      <c r="J126" s="56"/>
    </row>
    <row r="127" s="1" customFormat="1" customHeight="1" spans="1:10">
      <c r="A127" s="14"/>
      <c r="B127" s="15"/>
      <c r="C127" s="16"/>
      <c r="D127" s="17"/>
      <c r="E127" s="16"/>
      <c r="F127" s="16">
        <v>0</v>
      </c>
      <c r="G127" s="16">
        <v>0</v>
      </c>
      <c r="H127" s="16">
        <f t="shared" si="7"/>
        <v>0</v>
      </c>
      <c r="I127" s="21"/>
      <c r="J127" s="57"/>
    </row>
    <row r="128" s="2" customFormat="1" customHeight="1" spans="1:10">
      <c r="A128" s="18"/>
      <c r="B128" s="19" t="s">
        <v>123</v>
      </c>
      <c r="C128" s="20">
        <f>SUM(C126)</f>
        <v>0</v>
      </c>
      <c r="D128" s="20">
        <f>SUM(D126)</f>
        <v>0</v>
      </c>
      <c r="E128" s="20">
        <f>SUM(E126)</f>
        <v>0</v>
      </c>
      <c r="F128" s="20">
        <f t="shared" ref="F128:H128" si="9">SUM(F126:F127)</f>
        <v>0</v>
      </c>
      <c r="G128" s="20">
        <f t="shared" si="9"/>
        <v>0</v>
      </c>
      <c r="H128" s="20">
        <f t="shared" si="9"/>
        <v>0</v>
      </c>
      <c r="I128" s="24"/>
      <c r="J128" s="58"/>
    </row>
    <row r="129" s="1" customFormat="1" customHeight="1" spans="1:10">
      <c r="A129" s="14">
        <v>8</v>
      </c>
      <c r="B129" s="15" t="s">
        <v>124</v>
      </c>
      <c r="C129" s="16">
        <v>0</v>
      </c>
      <c r="D129" s="17"/>
      <c r="E129" s="16">
        <f t="shared" ref="E129:E134" si="10">C129*D129</f>
        <v>0</v>
      </c>
      <c r="F129" s="16">
        <v>0</v>
      </c>
      <c r="G129" s="16">
        <v>0</v>
      </c>
      <c r="H129" s="16">
        <f t="shared" ref="H129:H132" si="11">F129+G129</f>
        <v>0</v>
      </c>
      <c r="I129" s="21"/>
      <c r="J129" s="44" t="s">
        <v>125</v>
      </c>
    </row>
    <row r="130" s="1" customFormat="1" customHeight="1" spans="1:10">
      <c r="A130" s="14"/>
      <c r="B130" s="15"/>
      <c r="C130" s="16"/>
      <c r="D130" s="17"/>
      <c r="E130" s="16"/>
      <c r="F130" s="16">
        <v>0</v>
      </c>
      <c r="G130" s="16">
        <v>0</v>
      </c>
      <c r="H130" s="16">
        <f t="shared" si="11"/>
        <v>0</v>
      </c>
      <c r="I130" s="21"/>
      <c r="J130" s="45"/>
    </row>
    <row r="131" s="2" customFormat="1" customHeight="1" spans="1:10">
      <c r="A131" s="18"/>
      <c r="B131" s="19" t="s">
        <v>126</v>
      </c>
      <c r="C131" s="20">
        <f>SUM(C129)</f>
        <v>0</v>
      </c>
      <c r="D131" s="20">
        <f>SUM(D129)</f>
        <v>0</v>
      </c>
      <c r="E131" s="20">
        <f>SUM(E129)</f>
        <v>0</v>
      </c>
      <c r="F131" s="20">
        <f t="shared" ref="F131:H131" si="12">SUM(F129:F130)</f>
        <v>0</v>
      </c>
      <c r="G131" s="20">
        <f t="shared" si="12"/>
        <v>0</v>
      </c>
      <c r="H131" s="20">
        <f t="shared" si="12"/>
        <v>0</v>
      </c>
      <c r="I131" s="24"/>
      <c r="J131" s="46"/>
    </row>
    <row r="132" s="1" customFormat="1" customHeight="1" spans="1:10">
      <c r="A132" s="14">
        <v>9</v>
      </c>
      <c r="B132" s="15" t="s">
        <v>127</v>
      </c>
      <c r="C132" s="16">
        <v>0</v>
      </c>
      <c r="D132" s="17"/>
      <c r="E132" s="16">
        <f t="shared" si="10"/>
        <v>0</v>
      </c>
      <c r="F132" s="16">
        <v>0</v>
      </c>
      <c r="G132" s="16">
        <v>0</v>
      </c>
      <c r="H132" s="16">
        <f t="shared" si="11"/>
        <v>0</v>
      </c>
      <c r="I132" s="21"/>
      <c r="J132" s="41" t="s">
        <v>128</v>
      </c>
    </row>
    <row r="133" s="2" customFormat="1" customHeight="1" spans="1:10">
      <c r="A133" s="18"/>
      <c r="B133" s="19" t="s">
        <v>129</v>
      </c>
      <c r="C133" s="20">
        <f>SUM(C132)</f>
        <v>0</v>
      </c>
      <c r="D133" s="20">
        <f>SUM(D132)</f>
        <v>0</v>
      </c>
      <c r="E133" s="20">
        <f>SUM(E132)</f>
        <v>0</v>
      </c>
      <c r="F133" s="20">
        <f t="shared" ref="F133:H133" si="13">SUM(F132:F132)</f>
        <v>0</v>
      </c>
      <c r="G133" s="20">
        <f t="shared" si="13"/>
        <v>0</v>
      </c>
      <c r="H133" s="20">
        <f t="shared" si="13"/>
        <v>0</v>
      </c>
      <c r="I133" s="24"/>
      <c r="J133" s="43"/>
    </row>
    <row r="134" s="1" customFormat="1" customHeight="1" spans="1:10">
      <c r="A134" s="27">
        <v>10</v>
      </c>
      <c r="B134" s="28" t="s">
        <v>130</v>
      </c>
      <c r="C134" s="29">
        <v>0</v>
      </c>
      <c r="D134" s="27"/>
      <c r="E134" s="29">
        <f t="shared" si="10"/>
        <v>0</v>
      </c>
      <c r="F134" s="16">
        <v>0</v>
      </c>
      <c r="G134" s="16"/>
      <c r="H134" s="16">
        <f>F134</f>
        <v>0</v>
      </c>
      <c r="I134" s="21"/>
      <c r="J134" s="56"/>
    </row>
    <row r="135" s="1" customFormat="1" customHeight="1" spans="1:10">
      <c r="A135" s="30"/>
      <c r="B135" s="31"/>
      <c r="C135" s="32"/>
      <c r="D135" s="30"/>
      <c r="E135" s="32"/>
      <c r="F135" s="59">
        <v>340.8</v>
      </c>
      <c r="G135" s="60">
        <v>70</v>
      </c>
      <c r="H135" s="60">
        <v>270.8</v>
      </c>
      <c r="I135" s="68" t="s">
        <v>131</v>
      </c>
      <c r="J135" s="57"/>
    </row>
    <row r="136" s="1" customFormat="1" customHeight="1" spans="1:10">
      <c r="A136" s="30"/>
      <c r="B136" s="31"/>
      <c r="C136" s="32"/>
      <c r="D136" s="30"/>
      <c r="E136" s="32"/>
      <c r="F136" s="59">
        <v>1660</v>
      </c>
      <c r="G136" s="60"/>
      <c r="H136" s="60">
        <v>1660</v>
      </c>
      <c r="I136" s="68" t="s">
        <v>132</v>
      </c>
      <c r="J136" s="57"/>
    </row>
    <row r="137" s="2" customFormat="1" customHeight="1" spans="1:10">
      <c r="A137" s="18"/>
      <c r="B137" s="19" t="s">
        <v>133</v>
      </c>
      <c r="C137" s="20">
        <f>SUM(C134)</f>
        <v>0</v>
      </c>
      <c r="D137" s="20">
        <f>SUM(D134)</f>
        <v>0</v>
      </c>
      <c r="E137" s="20">
        <f>SUM(E134)</f>
        <v>0</v>
      </c>
      <c r="F137" s="20">
        <f>SUM(F134:F136)</f>
        <v>2000.8</v>
      </c>
      <c r="G137" s="20">
        <f>SUM(G134:G136)</f>
        <v>70</v>
      </c>
      <c r="H137" s="20">
        <f>SUM(H134:H136)</f>
        <v>1930.8</v>
      </c>
      <c r="I137" s="24"/>
      <c r="J137" s="58"/>
    </row>
    <row r="138" s="1" customFormat="1" customHeight="1" spans="1:10">
      <c r="A138" s="18"/>
      <c r="B138" s="19" t="s">
        <v>134</v>
      </c>
      <c r="C138" s="20">
        <f t="shared" ref="C138:H138" si="14">SUM(C137,C133,C131,C128,C125,C123,C53,C16,C13,C10)</f>
        <v>40000</v>
      </c>
      <c r="D138" s="20">
        <f t="shared" si="14"/>
        <v>0</v>
      </c>
      <c r="E138" s="20">
        <f t="shared" si="14"/>
        <v>40000</v>
      </c>
      <c r="F138" s="20">
        <f t="shared" si="14"/>
        <v>26001.68</v>
      </c>
      <c r="G138" s="20">
        <f>SUM(G137,G133,G131,G128,G125,G123,G53,G16,G13,G10)</f>
        <v>5671.81</v>
      </c>
      <c r="H138" s="20">
        <f>SUM(H137,H133,H131,H128,H125,H123,H53,H16,H13,H10)</f>
        <v>20329.87</v>
      </c>
      <c r="I138" s="24"/>
      <c r="J138" s="69"/>
    </row>
    <row r="139" s="1" customFormat="1" customHeight="1" spans="1:3">
      <c r="A139" s="3"/>
      <c r="C139" s="4"/>
    </row>
    <row r="140" s="1" customFormat="1" customHeight="1" spans="1:3">
      <c r="A140" s="3"/>
      <c r="C140" s="4"/>
    </row>
    <row r="141" s="1" customFormat="1" customHeight="1" spans="1:3">
      <c r="A141" s="3"/>
      <c r="C141" s="4"/>
    </row>
    <row r="142" s="1" customFormat="1" customHeight="1" spans="1:9">
      <c r="A142" s="61" t="s">
        <v>135</v>
      </c>
      <c r="B142" s="62"/>
      <c r="C142" s="63" t="s">
        <v>136</v>
      </c>
      <c r="D142" s="63"/>
      <c r="E142" s="63" t="s">
        <v>137</v>
      </c>
      <c r="F142" s="63"/>
      <c r="G142" s="63" t="s">
        <v>138</v>
      </c>
      <c r="H142" s="63"/>
      <c r="I142" s="70" t="s">
        <v>139</v>
      </c>
    </row>
    <row r="143" s="1" customFormat="1" customHeight="1" spans="1:9">
      <c r="A143" s="64">
        <f>E138</f>
        <v>40000</v>
      </c>
      <c r="B143" s="65"/>
      <c r="C143" s="65">
        <f>H138</f>
        <v>20329.87</v>
      </c>
      <c r="D143" s="65"/>
      <c r="E143" s="65">
        <f>F138</f>
        <v>26001.68</v>
      </c>
      <c r="F143" s="65"/>
      <c r="G143" s="65">
        <f>G138</f>
        <v>5671.81</v>
      </c>
      <c r="H143" s="65"/>
      <c r="I143" s="71">
        <f>A143-E143</f>
        <v>13998.32</v>
      </c>
    </row>
    <row r="144" s="1" customFormat="1" customHeight="1" spans="1:3">
      <c r="A144" s="3"/>
      <c r="C144" s="4"/>
    </row>
    <row r="145" s="1" customFormat="1" customHeight="1" spans="1:9">
      <c r="A145" s="66" t="s">
        <v>140</v>
      </c>
      <c r="B145" s="2"/>
      <c r="C145" s="67" t="s">
        <v>141</v>
      </c>
      <c r="D145" s="66"/>
      <c r="E145" s="66" t="s">
        <v>142</v>
      </c>
      <c r="F145" s="66"/>
      <c r="G145" s="66" t="s">
        <v>143</v>
      </c>
      <c r="H145" s="66"/>
      <c r="I145" s="2"/>
    </row>
  </sheetData>
  <mergeCells count="66">
    <mergeCell ref="C2:H2"/>
    <mergeCell ref="C6:E6"/>
    <mergeCell ref="F6:I6"/>
    <mergeCell ref="A142:B142"/>
    <mergeCell ref="C142:D142"/>
    <mergeCell ref="E142:F142"/>
    <mergeCell ref="G142:H142"/>
    <mergeCell ref="A143:B143"/>
    <mergeCell ref="C143:D143"/>
    <mergeCell ref="E143:F143"/>
    <mergeCell ref="G143:H143"/>
    <mergeCell ref="A6:A7"/>
    <mergeCell ref="A8:A9"/>
    <mergeCell ref="A11:A12"/>
    <mergeCell ref="A14:A15"/>
    <mergeCell ref="A17:A48"/>
    <mergeCell ref="A54:A122"/>
    <mergeCell ref="A126:A127"/>
    <mergeCell ref="A129:A130"/>
    <mergeCell ref="A134:A136"/>
    <mergeCell ref="B6:B7"/>
    <mergeCell ref="B8:B9"/>
    <mergeCell ref="B11:B12"/>
    <mergeCell ref="B14:B15"/>
    <mergeCell ref="B17:B38"/>
    <mergeCell ref="B54:B122"/>
    <mergeCell ref="B126:B127"/>
    <mergeCell ref="B129:B130"/>
    <mergeCell ref="B134:B136"/>
    <mergeCell ref="C8:C9"/>
    <mergeCell ref="C11:C12"/>
    <mergeCell ref="C14:C15"/>
    <mergeCell ref="C17:C48"/>
    <mergeCell ref="C54:C122"/>
    <mergeCell ref="C126:C127"/>
    <mergeCell ref="C129:C130"/>
    <mergeCell ref="C134:C136"/>
    <mergeCell ref="D8:D9"/>
    <mergeCell ref="D11:D12"/>
    <mergeCell ref="D14:D15"/>
    <mergeCell ref="D17:D48"/>
    <mergeCell ref="D54:D122"/>
    <mergeCell ref="D126:D127"/>
    <mergeCell ref="D129:D130"/>
    <mergeCell ref="D134:D136"/>
    <mergeCell ref="E8:E9"/>
    <mergeCell ref="E11:E12"/>
    <mergeCell ref="E14:E15"/>
    <mergeCell ref="E17:E48"/>
    <mergeCell ref="E54:E122"/>
    <mergeCell ref="E126:E127"/>
    <mergeCell ref="E129:E130"/>
    <mergeCell ref="E134:E136"/>
    <mergeCell ref="J4:J5"/>
    <mergeCell ref="J6:J7"/>
    <mergeCell ref="J8:J10"/>
    <mergeCell ref="J11:J13"/>
    <mergeCell ref="J14:J16"/>
    <mergeCell ref="J17:J53"/>
    <mergeCell ref="J54:J123"/>
    <mergeCell ref="J124:J125"/>
    <mergeCell ref="J126:J128"/>
    <mergeCell ref="J129:J131"/>
    <mergeCell ref="J132:J133"/>
    <mergeCell ref="J134:J137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2021-11-09T13:56:00Z</dcterms:created>
  <dcterms:modified xsi:type="dcterms:W3CDTF">2021-12-15T09:38:50Z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1F91584D925D469A92507BE45E009A2A</vt:lpwstr>
  </property>
  <property fmtid="{D5CDD505-2E9C-101B-9397-08002B2CF9AE}" pid="3" name="KSOProductBuildVer">
    <vt:lpwstr>2052-11.1.0.11194</vt:lpwstr>
  </property>
</Properties>
</file>