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结算明细" sheetId="3" r:id="rId1"/>
  </sheets>
  <definedNames>
    <definedName name="_xlnm.Print_Area" localSheetId="0">结算明细!$A$1:$J$11</definedName>
  </definedNames>
  <calcPr calcId="144525" concurrentCalc="0"/>
</workbook>
</file>

<file path=xl/sharedStrings.xml><?xml version="1.0" encoding="utf-8"?>
<sst xmlns="http://schemas.openxmlformats.org/spreadsheetml/2006/main" count="16">
  <si>
    <t>项  目  费  用  明  细</t>
  </si>
  <si>
    <t>名称</t>
  </si>
  <si>
    <t>项目</t>
  </si>
  <si>
    <t>数量</t>
  </si>
  <si>
    <t>单位</t>
  </si>
  <si>
    <t>天数/使用次数</t>
  </si>
  <si>
    <t>单价</t>
  </si>
  <si>
    <t>小计</t>
  </si>
  <si>
    <t>备注</t>
  </si>
  <si>
    <t>住宿</t>
  </si>
  <si>
    <t>商务双床房</t>
  </si>
  <si>
    <t>间/夜</t>
  </si>
  <si>
    <t>含双早</t>
  </si>
  <si>
    <t>服务费</t>
  </si>
  <si>
    <t>合计</t>
  </si>
  <si>
    <r>
      <rPr>
        <b/>
        <sz val="10"/>
        <rFont val="微软雅黑"/>
        <charset val="134"/>
      </rPr>
      <t>已收团款</t>
    </r>
    <r>
      <rPr>
        <b/>
        <sz val="10"/>
        <color rgb="FFFF0000"/>
        <rFont val="微软雅黑"/>
        <charset val="134"/>
      </rPr>
      <t>75900</t>
    </r>
    <r>
      <rPr>
        <b/>
        <sz val="10"/>
        <rFont val="微软雅黑"/>
        <charset val="134"/>
      </rPr>
      <t>元，剩余</t>
    </r>
    <r>
      <rPr>
        <b/>
        <sz val="10"/>
        <color rgb="FFFF0000"/>
        <rFont val="微软雅黑"/>
        <charset val="134"/>
      </rPr>
      <t>5566</t>
    </r>
    <r>
      <rPr>
        <b/>
        <sz val="10"/>
        <rFont val="微软雅黑"/>
        <charset val="134"/>
      </rPr>
      <t>元，将退回原账户</t>
    </r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</si>
</sst>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_);[Red]\(0\)"/>
    <numFmt numFmtId="178" formatCode="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name val="微软雅黑"/>
      <charset val="134"/>
    </font>
    <font>
      <b/>
      <sz val="12"/>
      <color theme="0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26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24" applyNumberFormat="0" applyFon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7" borderId="23" applyNumberFormat="0" applyAlignment="0" applyProtection="0">
      <alignment vertical="center"/>
    </xf>
    <xf numFmtId="0" fontId="25" fillId="17" borderId="27" applyNumberFormat="0" applyAlignment="0" applyProtection="0">
      <alignment vertical="center"/>
    </xf>
    <xf numFmtId="0" fontId="8" fillId="9" borderId="21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58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177" fontId="4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 wrapText="1"/>
    </xf>
    <xf numFmtId="58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77" fontId="4" fillId="2" borderId="11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58" fontId="4" fillId="2" borderId="1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77" fontId="4" fillId="2" borderId="8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58" fontId="4" fillId="2" borderId="13" xfId="0" applyNumberFormat="1" applyFont="1" applyFill="1" applyBorder="1" applyAlignment="1">
      <alignment horizontal="center" vertical="center" wrapText="1"/>
    </xf>
    <xf numFmtId="58" fontId="4" fillId="2" borderId="14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8" fontId="5" fillId="4" borderId="15" xfId="0" applyNumberFormat="1" applyFont="1" applyFill="1" applyBorder="1" applyAlignment="1">
      <alignment horizontal="right" vertical="center"/>
    </xf>
    <xf numFmtId="178" fontId="5" fillId="4" borderId="16" xfId="0" applyNumberFormat="1" applyFont="1" applyFill="1" applyBorder="1" applyAlignment="1">
      <alignment horizontal="right" vertical="center"/>
    </xf>
    <xf numFmtId="178" fontId="5" fillId="4" borderId="17" xfId="0" applyNumberFormat="1" applyFont="1" applyFill="1" applyBorder="1" applyAlignment="1">
      <alignment horizontal="right" vertical="center"/>
    </xf>
    <xf numFmtId="0" fontId="5" fillId="2" borderId="15" xfId="0" applyNumberFormat="1" applyFont="1" applyFill="1" applyBorder="1" applyAlignment="1">
      <alignment horizontal="center" vertical="center"/>
    </xf>
    <xf numFmtId="178" fontId="5" fillId="2" borderId="16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8" fontId="4" fillId="2" borderId="17" xfId="0" applyNumberFormat="1" applyFont="1" applyFill="1" applyBorder="1" applyAlignment="1">
      <alignment horizontal="center" vertical="center"/>
    </xf>
    <xf numFmtId="0" fontId="5" fillId="2" borderId="15" xfId="0" applyNumberFormat="1" applyFont="1" applyFill="1" applyBorder="1" applyAlignment="1">
      <alignment horizontal="right" vertical="center"/>
    </xf>
    <xf numFmtId="0" fontId="5" fillId="2" borderId="16" xfId="0" applyNumberFormat="1" applyFont="1" applyFill="1" applyBorder="1" applyAlignment="1">
      <alignment horizontal="right" vertical="center"/>
    </xf>
    <xf numFmtId="0" fontId="5" fillId="2" borderId="17" xfId="0" applyNumberFormat="1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43" fontId="3" fillId="3" borderId="2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176" fontId="4" fillId="2" borderId="8" xfId="0" applyNumberFormat="1" applyFont="1" applyFill="1" applyBorder="1" applyAlignment="1">
      <alignment horizontal="center" vertical="center"/>
    </xf>
    <xf numFmtId="178" fontId="4" fillId="4" borderId="5" xfId="0" applyNumberFormat="1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left" vertical="center"/>
    </xf>
    <xf numFmtId="178" fontId="4" fillId="2" borderId="5" xfId="0" applyNumberFormat="1" applyFont="1" applyFill="1" applyBorder="1" applyAlignment="1">
      <alignment horizontal="center" vertical="center"/>
    </xf>
    <xf numFmtId="9" fontId="5" fillId="2" borderId="18" xfId="0" applyNumberFormat="1" applyFont="1" applyFill="1" applyBorder="1" applyAlignment="1">
      <alignment horizontal="left" vertical="center"/>
    </xf>
    <xf numFmtId="178" fontId="5" fillId="2" borderId="5" xfId="0" applyNumberFormat="1" applyFont="1" applyFill="1" applyBorder="1" applyAlignment="1">
      <alignment horizontal="center" vertical="center"/>
    </xf>
    <xf numFmtId="178" fontId="6" fillId="2" borderId="17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view="pageBreakPreview" zoomScaleNormal="100" zoomScaleSheetLayoutView="100" workbookViewId="0">
      <selection activeCell="L7" sqref="L7"/>
    </sheetView>
  </sheetViews>
  <sheetFormatPr defaultColWidth="9" defaultRowHeight="13.5"/>
  <cols>
    <col min="1" max="1" width="13.875" style="1" customWidth="1"/>
    <col min="2" max="2" width="12.25" style="1" customWidth="1"/>
    <col min="3" max="3" width="7" style="1" customWidth="1"/>
    <col min="4" max="4" width="15.125" style="1" customWidth="1"/>
    <col min="5" max="5" width="9.5" style="1" customWidth="1"/>
    <col min="6" max="6" width="12.25" style="1" customWidth="1"/>
    <col min="7" max="7" width="9.625" style="1" customWidth="1"/>
    <col min="8" max="8" width="15.125" style="2" customWidth="1"/>
    <col min="9" max="9" width="14.375" style="2" customWidth="1"/>
    <col min="10" max="10" width="41.5" style="1" customWidth="1"/>
    <col min="11" max="16384" width="9" style="1"/>
  </cols>
  <sheetData>
    <row r="1" ht="2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0"/>
    </row>
    <row r="2" ht="17" customHeight="1" spans="1:10">
      <c r="A2" s="5"/>
      <c r="J2" s="41"/>
    </row>
    <row r="3" ht="41.25" customHeight="1" spans="1:10">
      <c r="A3" s="6" t="s">
        <v>1</v>
      </c>
      <c r="B3" s="7" t="s">
        <v>2</v>
      </c>
      <c r="C3" s="8"/>
      <c r="D3" s="8"/>
      <c r="E3" s="8" t="s">
        <v>3</v>
      </c>
      <c r="F3" s="8" t="s">
        <v>4</v>
      </c>
      <c r="G3" s="9" t="s">
        <v>5</v>
      </c>
      <c r="H3" s="8" t="s">
        <v>6</v>
      </c>
      <c r="I3" s="42" t="s">
        <v>7</v>
      </c>
      <c r="J3" s="43" t="s">
        <v>8</v>
      </c>
    </row>
    <row r="4" ht="28.5" customHeight="1" spans="1:10">
      <c r="A4" s="10" t="s">
        <v>9</v>
      </c>
      <c r="B4" s="11">
        <v>43209</v>
      </c>
      <c r="C4" s="12"/>
      <c r="D4" s="13" t="s">
        <v>10</v>
      </c>
      <c r="E4" s="14">
        <v>41</v>
      </c>
      <c r="F4" s="15" t="s">
        <v>11</v>
      </c>
      <c r="G4" s="14">
        <v>1</v>
      </c>
      <c r="H4" s="16">
        <v>460</v>
      </c>
      <c r="I4" s="44">
        <f>E4*G4*H4</f>
        <v>18860</v>
      </c>
      <c r="J4" s="45" t="s">
        <v>12</v>
      </c>
    </row>
    <row r="5" ht="28.5" customHeight="1" spans="1:10">
      <c r="A5" s="17"/>
      <c r="B5" s="18">
        <v>43210</v>
      </c>
      <c r="C5" s="19"/>
      <c r="D5" s="13" t="s">
        <v>10</v>
      </c>
      <c r="E5" s="20">
        <v>48</v>
      </c>
      <c r="F5" s="21" t="s">
        <v>11</v>
      </c>
      <c r="G5" s="20">
        <v>1</v>
      </c>
      <c r="H5" s="22">
        <v>460</v>
      </c>
      <c r="I5" s="46">
        <f>E5*G5*H5</f>
        <v>22080</v>
      </c>
      <c r="J5" s="45" t="s">
        <v>12</v>
      </c>
    </row>
    <row r="6" ht="28.5" customHeight="1" spans="1:10">
      <c r="A6" s="17"/>
      <c r="B6" s="23">
        <v>43211</v>
      </c>
      <c r="C6" s="24"/>
      <c r="D6" s="13" t="s">
        <v>10</v>
      </c>
      <c r="E6" s="25">
        <v>46</v>
      </c>
      <c r="F6" s="21" t="s">
        <v>11</v>
      </c>
      <c r="G6" s="25">
        <v>1</v>
      </c>
      <c r="H6" s="26">
        <v>460</v>
      </c>
      <c r="I6" s="46">
        <f>E6*G6*H6</f>
        <v>21160</v>
      </c>
      <c r="J6" s="45" t="s">
        <v>12</v>
      </c>
    </row>
    <row r="7" ht="28.5" customHeight="1" spans="1:10">
      <c r="A7" s="17"/>
      <c r="B7" s="23">
        <v>43212</v>
      </c>
      <c r="C7" s="27"/>
      <c r="D7" s="13" t="s">
        <v>10</v>
      </c>
      <c r="E7" s="25">
        <v>3</v>
      </c>
      <c r="F7" s="21" t="s">
        <v>11</v>
      </c>
      <c r="G7" s="25">
        <v>1</v>
      </c>
      <c r="H7" s="26">
        <v>460</v>
      </c>
      <c r="I7" s="46">
        <f>E7*G7*H7</f>
        <v>1380</v>
      </c>
      <c r="J7" s="45" t="s">
        <v>12</v>
      </c>
    </row>
    <row r="8" ht="28.5" customHeight="1" spans="1:10">
      <c r="A8" s="17"/>
      <c r="B8" s="28">
        <v>43213</v>
      </c>
      <c r="C8" s="29"/>
      <c r="D8" s="13" t="s">
        <v>10</v>
      </c>
      <c r="E8" s="25">
        <v>1</v>
      </c>
      <c r="F8" s="21" t="s">
        <v>11</v>
      </c>
      <c r="G8" s="20">
        <v>1</v>
      </c>
      <c r="H8" s="26">
        <v>460</v>
      </c>
      <c r="I8" s="46">
        <f>E8*G8*H8</f>
        <v>460</v>
      </c>
      <c r="J8" s="45" t="s">
        <v>12</v>
      </c>
    </row>
    <row r="9" ht="28.5" customHeight="1" spans="1:10">
      <c r="A9" s="30" t="s">
        <v>7</v>
      </c>
      <c r="B9" s="31"/>
      <c r="C9" s="31"/>
      <c r="D9" s="31"/>
      <c r="E9" s="31"/>
      <c r="F9" s="31"/>
      <c r="G9" s="31"/>
      <c r="H9" s="32"/>
      <c r="I9" s="47">
        <f>SUM(I4:I8)</f>
        <v>63940</v>
      </c>
      <c r="J9" s="48"/>
    </row>
    <row r="10" ht="28.5" customHeight="1" spans="1:10">
      <c r="A10" s="33"/>
      <c r="B10" s="34" t="s">
        <v>13</v>
      </c>
      <c r="C10" s="35"/>
      <c r="D10" s="35"/>
      <c r="E10" s="35"/>
      <c r="F10" s="35"/>
      <c r="G10" s="35"/>
      <c r="H10" s="36"/>
      <c r="I10" s="49">
        <f>I9*J10</f>
        <v>6394</v>
      </c>
      <c r="J10" s="50">
        <v>0.1</v>
      </c>
    </row>
    <row r="11" ht="28.5" customHeight="1" spans="1:10">
      <c r="A11" s="37" t="s">
        <v>14</v>
      </c>
      <c r="B11" s="38"/>
      <c r="C11" s="38"/>
      <c r="D11" s="38"/>
      <c r="E11" s="38"/>
      <c r="F11" s="38"/>
      <c r="G11" s="38"/>
      <c r="H11" s="39"/>
      <c r="I11" s="51">
        <f>SUM(I9:I10)</f>
        <v>70334</v>
      </c>
      <c r="J11" s="52" t="s">
        <v>15</v>
      </c>
    </row>
  </sheetData>
  <mergeCells count="11">
    <mergeCell ref="A1:J1"/>
    <mergeCell ref="B3:D3"/>
    <mergeCell ref="B4:C4"/>
    <mergeCell ref="B5:C5"/>
    <mergeCell ref="B6:C6"/>
    <mergeCell ref="B7:C7"/>
    <mergeCell ref="B8:C8"/>
    <mergeCell ref="A9:H9"/>
    <mergeCell ref="B10:H10"/>
    <mergeCell ref="A11:H11"/>
    <mergeCell ref="A4:A8"/>
  </mergeCells>
  <pageMargins left="0.75" right="0.75" top="1" bottom="1" header="0.511805555555556" footer="0.511805555555556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2017-06-01T02:15:00Z</dcterms:created>
  <dcterms:modified xsi:type="dcterms:W3CDTF">2018-04-26T10:58:21Z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