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16620" yWindow="1100" windowWidth="25040" windowHeight="15500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J28" i="2" l="1"/>
  <c r="I34" i="2"/>
  <c r="I35" i="2"/>
  <c r="I36" i="2"/>
  <c r="H36" i="2"/>
  <c r="J29" i="2"/>
  <c r="F28" i="2"/>
  <c r="H18" i="2"/>
  <c r="B21" i="2"/>
  <c r="I18" i="2"/>
  <c r="G21" i="2"/>
  <c r="K21" i="2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<sst xmlns="http://schemas.openxmlformats.org/spreadsheetml/2006/main" count="122" uniqueCount="101">
  <si>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</si>
  <si>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</si>
  <si>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</si>
  <si>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</si>
  <si>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</si>
  <si>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</si>
  <si>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</si>
  <si>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</si>
  <si>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</si>
  <si>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</si>
  <si>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</si>
  <si>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</si>
  <si>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</si>
  <si>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</si>
  <si>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</si>
  <si>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</si>
  <si>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</si>
  <si>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</si>
  <si>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</si>
  <si>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</si>
  <si>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</si>
  <si>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</si>
  <si>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</si>
  <si>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</si>
  <si>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</si>
  <si>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</si>
  <si>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</si>
  <si>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</si>
  <si>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</si>
  <si>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</si>
  <si>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</si>
  <si>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</si>
  <si>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</si>
  <si>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</si>
  <si>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</si>
  <si>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</si>
  <si>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</si>
  <si>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</si>
  <si>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</si>
  <si>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</si>
  <si>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</si>
  <si>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</si>
  <si>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</si>
  <si>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</si>
  <si>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</si>
  <si>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</si>
  <si>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</si>
  <si>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</si>
  <si>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</si>
  <si>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</si>
  <si>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</si>
  <si>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</si>
  <si>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</si>
  <si>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</si>
  <si>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</si>
  <si>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</si>
  <si>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</si>
  <si>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</si>
  <si>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</si>
  <si>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</si>
  <si>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</si>
  <si>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</si>
  <si>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</si>
  <si>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</si>
  <si>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</si>
  <si>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</si>
  <si>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</si>
  <si>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</si>
  <si>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</si>
  <si>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</si>
  <si>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</si>
  <si>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</si>
  <si>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</si>
  <si>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</si>
  <si>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U盘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</si>
  <si>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</si>
  <si>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</si>
  <si>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</si>
  <si>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</si>
  <si>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</si>
  <si>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</si>
  <si>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</si>
  <si>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</si>
  <si>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</si>
  <si>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</si>
  <si>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西安</t>
    <rPh sb="0" eb="1">
      <t>xi</t>
    </rPh>
    <rPh sb="1" eb="2">
      <t>an</t>
    </rPh>
    <phoneticPr fontId="12" type="noConversion"/>
  </si>
  <si>
    <t>2018年10月12日-20日</t>
    <rPh sb="4" eb="5">
      <t>nian</t>
    </rPh>
    <rPh sb="7" eb="8">
      <t>yue</t>
    </rPh>
    <rPh sb="10" eb="11">
      <t>ri</t>
    </rPh>
    <rPh sb="14" eb="15">
      <t>ri</t>
    </rPh>
    <phoneticPr fontId="12" type="noConversion"/>
  </si>
  <si>
    <t>10月13日、14日、20日</t>
    <rPh sb="2" eb="3">
      <t>yue</t>
    </rPh>
    <rPh sb="5" eb="6">
      <t>ri</t>
    </rPh>
    <rPh sb="9" eb="10">
      <t>ri</t>
    </rPh>
    <rPh sb="13" eb="14">
      <t>ri</t>
    </rPh>
    <phoneticPr fontId="12" type="noConversion"/>
  </si>
  <si>
    <t>西安</t>
    <rPh sb="0" eb="1">
      <t>xian</t>
    </rPh>
    <phoneticPr fontId="12" type="noConversion"/>
  </si>
  <si>
    <t>10月12日、15日-19日</t>
    <rPh sb="2" eb="3">
      <t>yue</t>
    </rPh>
    <rPh sb="5" eb="6">
      <t>ri</t>
    </rPh>
    <rPh sb="9" eb="10">
      <t>ri</t>
    </rPh>
    <rPh sb="13" eb="14">
      <t>ri</t>
    </rPh>
    <phoneticPr fontId="12" type="noConversion"/>
  </si>
  <si>
    <t>经理</t>
    <phoneticPr fontId="12" type="noConversion"/>
  </si>
  <si>
    <t>张蓉蓉</t>
    <phoneticPr fontId="12" type="noConversion"/>
  </si>
  <si>
    <t>2018年3月17-20日</t>
    <phoneticPr fontId="12" type="noConversion"/>
  </si>
  <si>
    <t>HMZA-190314-BLL686</t>
    <phoneticPr fontId="12" type="noConversion"/>
  </si>
  <si>
    <t>毛绒玩具、服装道具，</t>
    <phoneticPr fontId="12" type="noConversion"/>
  </si>
  <si>
    <t>印刷，椅背贴</t>
    <phoneticPr fontId="12" type="noConversion"/>
  </si>
  <si>
    <t>物料快递</t>
    <phoneticPr fontId="12" type="noConversion"/>
  </si>
  <si>
    <t>物料搬运费</t>
    <phoneticPr fontId="12" type="noConversion"/>
  </si>
  <si>
    <t>物料车费</t>
    <phoneticPr fontId="12" type="noConversion"/>
  </si>
  <si>
    <t>兼职</t>
    <phoneticPr fontId="12" type="noConversion"/>
  </si>
  <si>
    <t>搬运工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</si>
</sst>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7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 2" xfId="1"/>
    <cellStyle name="常规 3" xfId="2"/>
    <cellStyle name="常规 4" xfId="3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abSelected="1" topLeftCell="A24" workbookViewId="0">
      <selection activeCell="I30" sqref="I30"/>
    </sheetView>
  </sheetViews>
  <sheetFormatPr baseColWidth="10" defaultColWidth="9" defaultRowHeight="21" customHeight="1" x14ac:dyDescent="0"/>
  <cols>
    <col min="1" max="1" width="9" style="31"/>
    <col min="2" max="2" width="16.6640625" customWidth="1"/>
    <col min="3" max="3" width="9.83203125" style="32" bestFit="1" customWidth="1"/>
    <col min="5" max="5" width="10.33203125" customWidth="1"/>
    <col min="9" max="9" width="24.83203125" customWidth="1"/>
    <col min="10" max="10" width="39.5" customWidth="1"/>
  </cols>
  <sheetData>
    <row r="2" spans="1:12" ht="21" customHeight="1">
      <c r="C2" s="74" t="s">
        <v>0</v>
      </c>
      <c r="D2" s="74"/>
      <c r="E2" s="74"/>
      <c r="F2" s="74"/>
      <c r="G2" s="74"/>
      <c r="H2" s="74"/>
      <c r="I2" s="44"/>
      <c r="J2" s="44"/>
      <c r="K2" s="44"/>
      <c r="L2" s="44"/>
    </row>
    <row r="4" spans="1:12" ht="21" customHeight="1">
      <c r="H4" s="56" t="s">
        <v>1</v>
      </c>
      <c r="I4" s="56"/>
      <c r="J4" s="56" t="s">
        <v>2</v>
      </c>
    </row>
    <row r="5" spans="1:12" ht="21" customHeight="1">
      <c r="H5" s="57"/>
      <c r="I5" s="57"/>
      <c r="J5" s="57"/>
    </row>
    <row r="6" spans="1:12" ht="21" customHeight="1">
      <c r="A6" s="71" t="s">
        <v>3</v>
      </c>
      <c r="B6" s="61" t="s">
        <v>4</v>
      </c>
      <c r="C6" s="75" t="s">
        <v>5</v>
      </c>
      <c r="D6" s="75"/>
      <c r="E6" s="75"/>
      <c r="F6" s="76" t="s">
        <v>6</v>
      </c>
      <c r="G6" s="76"/>
      <c r="H6" s="76"/>
      <c r="I6" s="76"/>
      <c r="J6" s="61" t="s">
        <v>7</v>
      </c>
    </row>
    <row r="7" spans="1:12" ht="21" customHeight="1">
      <c r="A7" s="71"/>
      <c r="B7" s="6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1"/>
    </row>
    <row r="8" spans="1:12" ht="21" customHeight="1">
      <c r="A8" s="72">
        <v>1</v>
      </c>
      <c r="B8" s="68" t="s">
        <v>15</v>
      </c>
      <c r="C8" s="62">
        <v>0</v>
      </c>
      <c r="D8" s="65"/>
      <c r="E8" s="62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50" t="s">
        <v>16</v>
      </c>
    </row>
    <row r="9" spans="1:12" ht="21" customHeight="1">
      <c r="A9" s="72"/>
      <c r="B9" s="68"/>
      <c r="C9" s="62"/>
      <c r="D9" s="65"/>
      <c r="E9" s="62"/>
      <c r="F9" s="37">
        <v>0</v>
      </c>
      <c r="G9" s="37">
        <v>0</v>
      </c>
      <c r="H9" s="37">
        <f t="shared" si="0"/>
        <v>0</v>
      </c>
      <c r="I9" s="45"/>
      <c r="J9" s="51"/>
    </row>
    <row r="10" spans="1:12" ht="21" customHeight="1">
      <c r="A10" s="72"/>
      <c r="B10" s="68"/>
      <c r="C10" s="62"/>
      <c r="D10" s="65"/>
      <c r="E10" s="62"/>
      <c r="F10" s="37">
        <v>0</v>
      </c>
      <c r="G10" s="37">
        <v>0</v>
      </c>
      <c r="H10" s="37">
        <f t="shared" si="0"/>
        <v>0</v>
      </c>
      <c r="I10" s="45"/>
      <c r="J10" s="51"/>
    </row>
    <row r="11" spans="1:12" ht="21" customHeight="1">
      <c r="A11" s="72"/>
      <c r="B11" s="68"/>
      <c r="C11" s="62"/>
      <c r="D11" s="65"/>
      <c r="E11" s="62"/>
      <c r="F11" s="37">
        <v>0</v>
      </c>
      <c r="G11" s="37">
        <v>0</v>
      </c>
      <c r="H11" s="37">
        <f t="shared" si="0"/>
        <v>0</v>
      </c>
      <c r="I11" s="45"/>
      <c r="J11" s="51"/>
    </row>
    <row r="12" spans="1:12" ht="21" customHeight="1">
      <c r="A12" s="72"/>
      <c r="B12" s="68"/>
      <c r="C12" s="62"/>
      <c r="D12" s="65"/>
      <c r="E12" s="62"/>
      <c r="F12" s="37">
        <v>0</v>
      </c>
      <c r="G12" s="37">
        <v>0</v>
      </c>
      <c r="H12" s="37">
        <f t="shared" si="0"/>
        <v>0</v>
      </c>
      <c r="I12" s="45"/>
      <c r="J12" s="51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2"/>
    </row>
    <row r="14" spans="1:12" ht="21" customHeight="1">
      <c r="A14" s="66">
        <v>2</v>
      </c>
      <c r="B14" s="80" t="s">
        <v>18</v>
      </c>
      <c r="C14" s="63">
        <v>0</v>
      </c>
      <c r="D14" s="66"/>
      <c r="E14" s="63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0" t="s">
        <v>19</v>
      </c>
    </row>
    <row r="15" spans="1:12" ht="21" customHeight="1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3">F15+G15</f>
        <v>0</v>
      </c>
      <c r="I15" s="45"/>
      <c r="J15" s="51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2"/>
    </row>
    <row r="17" spans="1:10" ht="21" customHeight="1">
      <c r="A17" s="72">
        <v>3</v>
      </c>
      <c r="B17" s="68" t="s">
        <v>21</v>
      </c>
      <c r="C17" s="62">
        <v>0</v>
      </c>
      <c r="D17" s="65"/>
      <c r="E17" s="62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22</v>
      </c>
    </row>
    <row r="18" spans="1:10" ht="21" customHeight="1">
      <c r="A18" s="72"/>
      <c r="B18" s="68"/>
      <c r="C18" s="62"/>
      <c r="D18" s="65"/>
      <c r="E18" s="62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>
      <c r="A19" s="72"/>
      <c r="B19" s="68"/>
      <c r="C19" s="62"/>
      <c r="D19" s="65"/>
      <c r="E19" s="62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>
      <c r="A20" s="72"/>
      <c r="B20" s="68"/>
      <c r="C20" s="62"/>
      <c r="D20" s="65"/>
      <c r="E20" s="62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>
      <c r="A22" s="72">
        <v>4</v>
      </c>
      <c r="B22" s="68" t="s">
        <v>24</v>
      </c>
      <c r="C22" s="62">
        <v>0</v>
      </c>
      <c r="D22" s="65"/>
      <c r="E22" s="62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8" t="s">
        <v>25</v>
      </c>
    </row>
    <row r="23" spans="1:10" ht="21" customHeight="1">
      <c r="A23" s="72"/>
      <c r="B23" s="68"/>
      <c r="C23" s="62"/>
      <c r="D23" s="65"/>
      <c r="E23" s="62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>
      <c r="A25" s="66">
        <v>5</v>
      </c>
      <c r="B25" s="80" t="s">
        <v>27</v>
      </c>
      <c r="C25" s="63">
        <v>15000</v>
      </c>
      <c r="D25" s="66">
        <v>1</v>
      </c>
      <c r="E25" s="63">
        <f t="shared" si="2"/>
        <v>15000</v>
      </c>
      <c r="F25" s="37">
        <v>0</v>
      </c>
      <c r="G25" s="37">
        <v>0</v>
      </c>
      <c r="H25" s="37">
        <f t="shared" si="0"/>
        <v>0</v>
      </c>
      <c r="I25" s="45" t="s">
        <v>94</v>
      </c>
      <c r="J25" s="50" t="s">
        <v>28</v>
      </c>
    </row>
    <row r="26" spans="1:10" ht="21" customHeight="1">
      <c r="A26" s="67"/>
      <c r="B26" s="81"/>
      <c r="C26" s="64"/>
      <c r="D26" s="67"/>
      <c r="E26" s="64"/>
      <c r="F26" s="37">
        <v>0</v>
      </c>
      <c r="G26" s="37">
        <v>0</v>
      </c>
      <c r="H26" s="37">
        <f t="shared" ref="H26" si="8">F26+G26</f>
        <v>0</v>
      </c>
      <c r="I26" s="45"/>
      <c r="J26" s="51"/>
    </row>
    <row r="27" spans="1:10" s="30" customFormat="1" ht="21" customHeight="1">
      <c r="A27" s="38"/>
      <c r="B27" s="39" t="s">
        <v>29</v>
      </c>
      <c r="C27" s="40">
        <f>SUM(C25)</f>
        <v>15000</v>
      </c>
      <c r="D27" s="40">
        <f t="shared" ref="D27:E27" si="9">SUM(D25)</f>
        <v>1</v>
      </c>
      <c r="E27" s="40">
        <f t="shared" si="9"/>
        <v>15000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2"/>
    </row>
    <row r="28" spans="1:10" ht="21" customHeight="1">
      <c r="A28" s="72">
        <v>6</v>
      </c>
      <c r="B28" s="68" t="s">
        <v>30</v>
      </c>
      <c r="C28" s="62">
        <v>10000</v>
      </c>
      <c r="D28" s="65">
        <v>1</v>
      </c>
      <c r="E28" s="62">
        <f t="shared" si="2"/>
        <v>10000</v>
      </c>
      <c r="F28" s="37">
        <v>0</v>
      </c>
      <c r="G28" s="37">
        <v>0</v>
      </c>
      <c r="H28" s="37">
        <f t="shared" si="0"/>
        <v>0</v>
      </c>
      <c r="I28" s="45" t="s">
        <v>99</v>
      </c>
      <c r="J28" s="50" t="s">
        <v>31</v>
      </c>
    </row>
    <row r="29" spans="1:10" ht="21" customHeight="1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si="0"/>
        <v>0</v>
      </c>
      <c r="I29" s="45" t="s">
        <v>100</v>
      </c>
      <c r="J29" s="59"/>
    </row>
    <row r="30" spans="1:10" ht="21" customHeight="1">
      <c r="A30" s="72"/>
      <c r="B30" s="68"/>
      <c r="C30" s="62"/>
      <c r="D30" s="65"/>
      <c r="E30" s="62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>
      <c r="A31" s="72"/>
      <c r="B31" s="68"/>
      <c r="C31" s="62"/>
      <c r="D31" s="65"/>
      <c r="E31" s="62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>
      <c r="A32" s="38"/>
      <c r="B32" s="39" t="s">
        <v>32</v>
      </c>
      <c r="C32" s="40">
        <f>SUM(C28)</f>
        <v>10000</v>
      </c>
      <c r="D32" s="40">
        <f t="shared" ref="D32:E32" si="11">SUM(D28)</f>
        <v>1</v>
      </c>
      <c r="E32" s="40">
        <f t="shared" si="11"/>
        <v>10000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>
      <c r="A33" s="72">
        <v>7</v>
      </c>
      <c r="B33" s="68" t="s">
        <v>33</v>
      </c>
      <c r="C33" s="62">
        <v>5000</v>
      </c>
      <c r="D33" s="65">
        <v>1</v>
      </c>
      <c r="E33" s="62">
        <f t="shared" si="2"/>
        <v>5000</v>
      </c>
      <c r="F33" s="37">
        <v>0</v>
      </c>
      <c r="G33" s="37">
        <v>0</v>
      </c>
      <c r="H33" s="37">
        <f t="shared" si="0"/>
        <v>0</v>
      </c>
      <c r="I33" s="45" t="s">
        <v>95</v>
      </c>
      <c r="J33" s="53"/>
    </row>
    <row r="34" spans="1:10" ht="21" customHeight="1">
      <c r="A34" s="72"/>
      <c r="B34" s="68"/>
      <c r="C34" s="62"/>
      <c r="D34" s="65"/>
      <c r="E34" s="62"/>
      <c r="F34" s="37">
        <v>0</v>
      </c>
      <c r="G34" s="37">
        <v>0</v>
      </c>
      <c r="H34" s="37">
        <f t="shared" si="0"/>
        <v>0</v>
      </c>
      <c r="I34" s="45"/>
      <c r="J34" s="54"/>
    </row>
    <row r="35" spans="1:10" ht="21" customHeight="1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0"/>
        <v>0</v>
      </c>
      <c r="I35" s="45"/>
      <c r="J35" s="54"/>
    </row>
    <row r="36" spans="1:10" ht="21" customHeight="1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0"/>
        <v>0</v>
      </c>
      <c r="I36" s="45"/>
      <c r="J36" s="54"/>
    </row>
    <row r="37" spans="1:10" s="30" customFormat="1" ht="21" customHeight="1">
      <c r="A37" s="38"/>
      <c r="B37" s="39" t="s">
        <v>34</v>
      </c>
      <c r="C37" s="40">
        <f>SUM(C33)</f>
        <v>5000</v>
      </c>
      <c r="D37" s="40">
        <f t="shared" ref="D37:E37" si="13">SUM(D33)</f>
        <v>1</v>
      </c>
      <c r="E37" s="40">
        <f t="shared" si="13"/>
        <v>5000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5"/>
    </row>
    <row r="38" spans="1:10" ht="21" customHeight="1">
      <c r="A38" s="72">
        <v>8</v>
      </c>
      <c r="B38" s="68" t="s">
        <v>35</v>
      </c>
      <c r="C38" s="62">
        <v>0</v>
      </c>
      <c r="D38" s="65"/>
      <c r="E38" s="62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36</v>
      </c>
    </row>
    <row r="39" spans="1:10" ht="21" customHeight="1">
      <c r="A39" s="72"/>
      <c r="B39" s="68"/>
      <c r="C39" s="62"/>
      <c r="D39" s="65"/>
      <c r="E39" s="62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>
      <c r="A41" s="72">
        <v>9</v>
      </c>
      <c r="B41" s="68" t="s">
        <v>38</v>
      </c>
      <c r="C41" s="62">
        <v>0</v>
      </c>
      <c r="D41" s="65"/>
      <c r="E41" s="62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0" t="s">
        <v>39</v>
      </c>
    </row>
    <row r="42" spans="1:10" ht="21" customHeight="1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0"/>
        <v>0</v>
      </c>
      <c r="I42" s="45"/>
      <c r="J42" s="51"/>
    </row>
    <row r="43" spans="1:10" ht="21" customHeight="1">
      <c r="A43" s="72"/>
      <c r="B43" s="68"/>
      <c r="C43" s="62"/>
      <c r="D43" s="65"/>
      <c r="E43" s="62"/>
      <c r="F43" s="37">
        <v>0</v>
      </c>
      <c r="G43" s="37">
        <v>0</v>
      </c>
      <c r="H43" s="37">
        <f t="shared" si="0"/>
        <v>0</v>
      </c>
      <c r="I43" s="45"/>
      <c r="J43" s="51"/>
    </row>
    <row r="44" spans="1:10" s="30" customFormat="1" ht="21" customHeight="1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2"/>
    </row>
    <row r="45" spans="1:10" ht="21" customHeight="1">
      <c r="A45" s="66">
        <v>10</v>
      </c>
      <c r="B45" s="68" t="s">
        <v>41</v>
      </c>
      <c r="C45" s="62">
        <v>10000</v>
      </c>
      <c r="D45" s="65">
        <v>1</v>
      </c>
      <c r="E45" s="62">
        <f t="shared" si="2"/>
        <v>10000</v>
      </c>
      <c r="F45" s="37">
        <v>0</v>
      </c>
      <c r="G45" s="37">
        <v>0</v>
      </c>
      <c r="H45" s="37">
        <f t="shared" si="0"/>
        <v>0</v>
      </c>
      <c r="I45" s="45" t="s">
        <v>96</v>
      </c>
      <c r="J45" s="53"/>
    </row>
    <row r="46" spans="1:10" ht="21" customHeight="1">
      <c r="A46" s="73"/>
      <c r="B46" s="68"/>
      <c r="C46" s="62"/>
      <c r="D46" s="65"/>
      <c r="E46" s="62"/>
      <c r="F46" s="37">
        <v>0</v>
      </c>
      <c r="G46" s="37">
        <v>0</v>
      </c>
      <c r="H46" s="37">
        <f t="shared" ref="H46:H51" si="19">F46+G46</f>
        <v>0</v>
      </c>
      <c r="I46" s="45" t="s">
        <v>97</v>
      </c>
      <c r="J46" s="54"/>
    </row>
    <row r="47" spans="1:10" ht="21" customHeight="1">
      <c r="A47" s="73"/>
      <c r="B47" s="68"/>
      <c r="C47" s="62"/>
      <c r="D47" s="65"/>
      <c r="E47" s="62"/>
      <c r="F47" s="37">
        <v>0</v>
      </c>
      <c r="G47" s="37">
        <v>0</v>
      </c>
      <c r="H47" s="37">
        <f t="shared" si="19"/>
        <v>0</v>
      </c>
      <c r="I47" s="45" t="s">
        <v>98</v>
      </c>
      <c r="J47" s="54"/>
    </row>
    <row r="48" spans="1:10" ht="21" customHeight="1">
      <c r="A48" s="73"/>
      <c r="B48" s="68"/>
      <c r="C48" s="62"/>
      <c r="D48" s="65"/>
      <c r="E48" s="62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>
      <c r="A49" s="73"/>
      <c r="B49" s="68"/>
      <c r="C49" s="62"/>
      <c r="D49" s="65"/>
      <c r="E49" s="62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>
      <c r="A50" s="73"/>
      <c r="B50" s="68"/>
      <c r="C50" s="62"/>
      <c r="D50" s="65"/>
      <c r="E50" s="62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>
      <c r="A51" s="67"/>
      <c r="B51" s="68"/>
      <c r="C51" s="62"/>
      <c r="D51" s="65"/>
      <c r="E51" s="62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>
      <c r="A52" s="38"/>
      <c r="B52" s="39" t="s">
        <v>42</v>
      </c>
      <c r="C52" s="40">
        <f>SUM(C45)</f>
        <v>10000</v>
      </c>
      <c r="D52" s="40">
        <f t="shared" ref="D52:E52" si="20">SUM(D45)</f>
        <v>1</v>
      </c>
      <c r="E52" s="40">
        <f t="shared" si="20"/>
        <v>10000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5"/>
    </row>
    <row r="53" spans="1:10" ht="21" customHeight="1">
      <c r="A53" s="38"/>
      <c r="B53" s="39" t="s">
        <v>43</v>
      </c>
      <c r="C53" s="40">
        <f>SUM(C52,C44,C40,C37,C32,C27,C24,C21,C16,C13)</f>
        <v>40000</v>
      </c>
      <c r="D53" s="40">
        <f t="shared" ref="D53:H53" si="22">SUM(D52,D44,D40,D37,D32,D27,D24,D21,D16,D13)</f>
        <v>4</v>
      </c>
      <c r="E53" s="40">
        <f t="shared" si="22"/>
        <v>40000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48" t="s">
        <v>48</v>
      </c>
    </row>
    <row r="58" spans="1:10" ht="21" customHeight="1">
      <c r="A58" s="69">
        <f>E53</f>
        <v>40000</v>
      </c>
      <c r="B58" s="70"/>
      <c r="C58" s="70">
        <f>H53</f>
        <v>0</v>
      </c>
      <c r="D58" s="70"/>
      <c r="E58" s="70">
        <f>F53</f>
        <v>0</v>
      </c>
      <c r="F58" s="70"/>
      <c r="G58" s="70">
        <f>G53</f>
        <v>0</v>
      </c>
      <c r="H58" s="70"/>
      <c r="I58" s="49">
        <f>A58-C58</f>
        <v>40000</v>
      </c>
    </row>
    <row r="60" spans="1:10" ht="21" customHeight="1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7"/>
  <sheetViews>
    <sheetView view="pageBreakPreview" topLeftCell="A4" zoomScaleSheetLayoutView="100" workbookViewId="0">
      <selection activeCell="F5" sqref="F5:G8"/>
    </sheetView>
  </sheetViews>
  <sheetFormatPr baseColWidth="10" defaultColWidth="9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4" t="s">
        <v>53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54</v>
      </c>
      <c r="E5" s="5"/>
      <c r="F5" s="93" t="s">
        <v>91</v>
      </c>
      <c r="G5" s="93"/>
      <c r="H5" s="5" t="s">
        <v>55</v>
      </c>
      <c r="I5" s="4"/>
      <c r="J5" s="93" t="s">
        <v>90</v>
      </c>
      <c r="K5" s="94"/>
    </row>
    <row r="6" spans="2:11" ht="20" customHeight="1">
      <c r="B6" s="6"/>
      <c r="C6" s="7"/>
      <c r="D6" s="8" t="s">
        <v>56</v>
      </c>
      <c r="E6" s="8"/>
      <c r="F6" s="95" t="s">
        <v>57</v>
      </c>
      <c r="G6" s="95"/>
      <c r="H6" s="8" t="s">
        <v>58</v>
      </c>
      <c r="I6" s="7"/>
      <c r="J6" s="95" t="s">
        <v>59</v>
      </c>
      <c r="K6" s="96"/>
    </row>
    <row r="7" spans="2:11" ht="20" customHeight="1">
      <c r="B7" s="6"/>
      <c r="C7" s="7"/>
      <c r="D7" s="8" t="s">
        <v>60</v>
      </c>
      <c r="E7" s="8"/>
      <c r="F7" s="95" t="s">
        <v>92</v>
      </c>
      <c r="G7" s="95"/>
      <c r="H7" s="8" t="s">
        <v>61</v>
      </c>
      <c r="I7" s="22"/>
      <c r="J7" s="97"/>
      <c r="K7" s="96"/>
    </row>
    <row r="8" spans="2:11" ht="20" customHeight="1">
      <c r="B8" s="9"/>
      <c r="C8" s="10"/>
      <c r="D8" s="11"/>
      <c r="E8" s="11"/>
      <c r="F8" s="12"/>
      <c r="G8" s="12"/>
      <c r="H8" s="11" t="s">
        <v>62</v>
      </c>
      <c r="I8" s="23"/>
      <c r="J8" s="90" t="s">
        <v>93</v>
      </c>
      <c r="K8" s="91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105" t="s">
        <v>3</v>
      </c>
      <c r="C10" s="106"/>
      <c r="D10" s="14" t="s">
        <v>63</v>
      </c>
      <c r="E10" s="85" t="s">
        <v>64</v>
      </c>
      <c r="F10" s="87"/>
      <c r="G10" s="16" t="s">
        <v>65</v>
      </c>
      <c r="H10" s="15" t="s">
        <v>66</v>
      </c>
      <c r="I10" s="85" t="s">
        <v>67</v>
      </c>
      <c r="J10" s="87"/>
      <c r="K10" s="16" t="s">
        <v>68</v>
      </c>
    </row>
    <row r="11" spans="2:11" ht="20" customHeight="1">
      <c r="B11" s="100">
        <v>1</v>
      </c>
      <c r="C11" s="101"/>
      <c r="D11" s="102" t="s">
        <v>69</v>
      </c>
      <c r="E11" s="100" t="s">
        <v>70</v>
      </c>
      <c r="F11" s="101"/>
      <c r="G11" s="17"/>
      <c r="H11" s="17"/>
      <c r="I11" s="83"/>
      <c r="J11" s="84"/>
      <c r="K11" s="24"/>
    </row>
    <row r="12" spans="2:11" ht="20" customHeight="1">
      <c r="B12" s="100">
        <v>2</v>
      </c>
      <c r="C12" s="101"/>
      <c r="D12" s="103"/>
      <c r="E12" s="82" t="s">
        <v>71</v>
      </c>
      <c r="F12" s="82"/>
      <c r="G12" s="17"/>
      <c r="H12" s="17"/>
      <c r="I12" s="83"/>
      <c r="J12" s="84"/>
      <c r="K12" s="24"/>
    </row>
    <row r="13" spans="2:11" ht="20" customHeight="1">
      <c r="B13" s="100">
        <v>3</v>
      </c>
      <c r="C13" s="101"/>
      <c r="D13" s="103"/>
      <c r="E13" s="100" t="s">
        <v>72</v>
      </c>
      <c r="F13" s="101"/>
      <c r="G13" s="17"/>
      <c r="H13" s="17"/>
      <c r="I13" s="83"/>
      <c r="J13" s="84"/>
      <c r="K13" s="24"/>
    </row>
    <row r="14" spans="2:11" ht="20" customHeight="1">
      <c r="B14" s="100">
        <v>4</v>
      </c>
      <c r="C14" s="101"/>
      <c r="D14" s="103"/>
      <c r="E14" s="100" t="s">
        <v>73</v>
      </c>
      <c r="F14" s="101"/>
      <c r="G14" s="17"/>
      <c r="H14" s="17"/>
      <c r="I14" s="83"/>
      <c r="J14" s="84"/>
      <c r="K14" s="24"/>
    </row>
    <row r="15" spans="2:11" ht="20" customHeight="1">
      <c r="B15" s="100">
        <v>5</v>
      </c>
      <c r="C15" s="101"/>
      <c r="D15" s="102" t="s">
        <v>41</v>
      </c>
      <c r="E15" s="82" t="s">
        <v>74</v>
      </c>
      <c r="F15" s="82"/>
      <c r="G15" s="17"/>
      <c r="H15" s="17"/>
      <c r="I15" s="83"/>
      <c r="J15" s="84"/>
      <c r="K15" s="24"/>
    </row>
    <row r="16" spans="2:11" ht="20" customHeight="1">
      <c r="B16" s="100">
        <v>6</v>
      </c>
      <c r="C16" s="101"/>
      <c r="D16" s="103"/>
      <c r="E16" s="82"/>
      <c r="F16" s="82"/>
      <c r="G16" s="17"/>
      <c r="H16" s="17"/>
      <c r="I16" s="83"/>
      <c r="J16" s="84"/>
      <c r="K16" s="24"/>
    </row>
    <row r="17" spans="1:11" ht="20" customHeight="1">
      <c r="B17" s="100">
        <v>7</v>
      </c>
      <c r="C17" s="101"/>
      <c r="D17" s="104"/>
      <c r="E17" s="82"/>
      <c r="F17" s="82"/>
      <c r="G17" s="17"/>
      <c r="H17" s="17"/>
      <c r="I17" s="83"/>
      <c r="J17" s="84"/>
      <c r="K17" s="24"/>
    </row>
    <row r="18" spans="1:11" ht="20" customHeight="1">
      <c r="B18" s="85" t="s">
        <v>43</v>
      </c>
      <c r="C18" s="86"/>
      <c r="D18" s="86"/>
      <c r="E18" s="86"/>
      <c r="F18" s="87"/>
      <c r="G18" s="18">
        <f>SUM(G11:G17)</f>
        <v>0</v>
      </c>
      <c r="H18" s="18">
        <f>SUM(H11:H17)</f>
        <v>0</v>
      </c>
      <c r="I18" s="88">
        <f>SUM(I11:J17)</f>
        <v>0</v>
      </c>
      <c r="J18" s="89"/>
      <c r="K18" s="25"/>
    </row>
    <row r="19" spans="1:11" ht="20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>
      <c r="B20" s="98" t="s">
        <v>66</v>
      </c>
      <c r="C20" s="98"/>
      <c r="D20" s="98"/>
      <c r="E20" s="98"/>
      <c r="F20" s="98"/>
      <c r="G20" s="98" t="s">
        <v>75</v>
      </c>
      <c r="H20" s="98"/>
      <c r="I20" s="98"/>
      <c r="J20" s="98"/>
      <c r="K20" s="16" t="s">
        <v>76</v>
      </c>
    </row>
    <row r="21" spans="1:11" ht="20" customHeight="1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7">
        <f>SUM(B21:J21)</f>
        <v>0</v>
      </c>
    </row>
    <row r="22" spans="1:11" ht="20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>
      <c r="B23" s="13" t="s">
        <v>77</v>
      </c>
      <c r="C23" s="13"/>
      <c r="D23" s="13" t="s">
        <v>78</v>
      </c>
      <c r="E23" s="13"/>
      <c r="F23" s="13" t="s">
        <v>50</v>
      </c>
      <c r="G23" s="13" t="s">
        <v>79</v>
      </c>
      <c r="H23" s="13"/>
      <c r="I23" s="13"/>
      <c r="J23" s="13" t="s">
        <v>52</v>
      </c>
      <c r="K23" s="13"/>
    </row>
    <row r="26" spans="1:11" ht="17">
      <c r="A26" s="74" t="s">
        <v>80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" customHeight="1">
      <c r="B28" s="3"/>
      <c r="C28" s="4"/>
      <c r="D28" s="5" t="s">
        <v>54</v>
      </c>
      <c r="E28" s="5"/>
      <c r="F28" s="93" t="str">
        <f>F5</f>
        <v>张蓉蓉</v>
      </c>
      <c r="G28" s="93"/>
      <c r="H28" s="5" t="s">
        <v>55</v>
      </c>
      <c r="I28" s="4"/>
      <c r="J28" s="93" t="str">
        <f>J5</f>
        <v>经理</v>
      </c>
      <c r="K28" s="94"/>
    </row>
    <row r="29" spans="1:11" ht="20" customHeight="1">
      <c r="B29" s="6"/>
      <c r="C29" s="7"/>
      <c r="D29" s="8" t="s">
        <v>56</v>
      </c>
      <c r="E29" s="8"/>
      <c r="F29" s="95" t="s">
        <v>85</v>
      </c>
      <c r="G29" s="95"/>
      <c r="H29" s="8" t="s">
        <v>58</v>
      </c>
      <c r="I29" s="7"/>
      <c r="J29" s="95" t="str">
        <f>J6</f>
        <v>企划部</v>
      </c>
      <c r="K29" s="96"/>
    </row>
    <row r="30" spans="1:11" ht="20" customHeight="1">
      <c r="B30" s="6"/>
      <c r="C30" s="7"/>
      <c r="D30" s="8" t="s">
        <v>60</v>
      </c>
      <c r="E30" s="8"/>
      <c r="F30" s="95" t="s">
        <v>86</v>
      </c>
      <c r="G30" s="95"/>
      <c r="H30" s="8" t="s">
        <v>61</v>
      </c>
      <c r="I30" s="22"/>
      <c r="J30" s="97">
        <v>43424</v>
      </c>
      <c r="K30" s="96"/>
    </row>
    <row r="31" spans="1:11" ht="20" customHeight="1">
      <c r="B31" s="9"/>
      <c r="C31" s="10"/>
      <c r="D31" s="11"/>
      <c r="E31" s="11"/>
      <c r="F31" s="12"/>
      <c r="G31" s="12"/>
      <c r="H31" s="11" t="s">
        <v>62</v>
      </c>
      <c r="I31" s="23"/>
      <c r="J31" s="90"/>
      <c r="K31" s="91"/>
    </row>
    <row r="32" spans="1:11" ht="20" customHeight="1"/>
    <row r="33" spans="2:11" ht="20" customHeight="1">
      <c r="B33" s="82"/>
      <c r="C33" s="82"/>
      <c r="D33" s="19" t="s">
        <v>81</v>
      </c>
      <c r="E33" s="82" t="s">
        <v>82</v>
      </c>
      <c r="F33" s="82"/>
      <c r="G33" s="17" t="s">
        <v>83</v>
      </c>
      <c r="H33" s="17" t="s">
        <v>84</v>
      </c>
      <c r="I33" s="92" t="s">
        <v>43</v>
      </c>
      <c r="J33" s="92"/>
      <c r="K33" s="28" t="s">
        <v>68</v>
      </c>
    </row>
    <row r="34" spans="2:11" ht="20" customHeight="1">
      <c r="B34" s="82">
        <v>1</v>
      </c>
      <c r="C34" s="82"/>
      <c r="D34" s="20" t="s">
        <v>85</v>
      </c>
      <c r="E34" s="82" t="s">
        <v>87</v>
      </c>
      <c r="F34" s="82"/>
      <c r="G34" s="17">
        <v>200</v>
      </c>
      <c r="H34" s="17">
        <v>3</v>
      </c>
      <c r="I34" s="83">
        <f>G34*H34</f>
        <v>600</v>
      </c>
      <c r="J34" s="84"/>
      <c r="K34" s="29"/>
    </row>
    <row r="35" spans="2:11" ht="20" customHeight="1">
      <c r="B35" s="82">
        <v>2</v>
      </c>
      <c r="C35" s="82"/>
      <c r="D35" s="20" t="s">
        <v>88</v>
      </c>
      <c r="E35" s="82" t="s">
        <v>89</v>
      </c>
      <c r="F35" s="82"/>
      <c r="G35" s="17">
        <v>100</v>
      </c>
      <c r="H35" s="17">
        <v>6</v>
      </c>
      <c r="I35" s="83">
        <f>G35*H35</f>
        <v>600</v>
      </c>
      <c r="J35" s="84"/>
      <c r="K35" s="29"/>
    </row>
    <row r="36" spans="2:11" ht="20" customHeight="1">
      <c r="B36" s="85" t="s">
        <v>43</v>
      </c>
      <c r="C36" s="86"/>
      <c r="D36" s="86"/>
      <c r="E36" s="86"/>
      <c r="F36" s="87"/>
      <c r="G36" s="18"/>
      <c r="H36" s="18">
        <f>SUM(H19:H35)</f>
        <v>9</v>
      </c>
      <c r="I36" s="88">
        <f>SUM(I34:J35)</f>
        <v>1200</v>
      </c>
      <c r="J36" s="89"/>
      <c r="K36" s="25"/>
    </row>
    <row r="37" spans="2:11" ht="20" customHeight="1">
      <c r="B37" s="13" t="s">
        <v>77</v>
      </c>
      <c r="C37" s="13"/>
      <c r="D37" s="13"/>
      <c r="E37" s="13"/>
      <c r="F37" s="13" t="s">
        <v>50</v>
      </c>
      <c r="G37" s="13" t="s">
        <v>79</v>
      </c>
      <c r="H37" s="13"/>
      <c r="I37" s="13"/>
      <c r="J37" s="13" t="s">
        <v>52</v>
      </c>
      <c r="K37" s="13"/>
    </row>
  </sheetData>
  <sortState ref="J8:K8">
    <sortCondition ref="J8"/>
  </sortState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3:C13"/>
    <mergeCell ref="E13:F13"/>
    <mergeCell ref="I13:J13"/>
    <mergeCell ref="B14:C14"/>
    <mergeCell ref="E14:F14"/>
    <mergeCell ref="I14:J14"/>
    <mergeCell ref="D11:D14"/>
    <mergeCell ref="B11:C11"/>
    <mergeCell ref="E11:F11"/>
    <mergeCell ref="I11:J11"/>
    <mergeCell ref="B12:C12"/>
    <mergeCell ref="E12:F12"/>
    <mergeCell ref="I12:J12"/>
    <mergeCell ref="B17:C17"/>
    <mergeCell ref="E17:F17"/>
    <mergeCell ref="I17:J17"/>
    <mergeCell ref="B18:F18"/>
    <mergeCell ref="I18:J18"/>
    <mergeCell ref="D15:D17"/>
    <mergeCell ref="B15:C15"/>
    <mergeCell ref="E15:F15"/>
    <mergeCell ref="I15:J15"/>
    <mergeCell ref="B16:C16"/>
    <mergeCell ref="E16:F16"/>
    <mergeCell ref="I16:J16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蓉蓉</cp:lastModifiedBy>
  <cp:lastPrinted>2017-09-06T05:53:00Z</cp:lastPrinted>
  <dcterms:created xsi:type="dcterms:W3CDTF">2014-04-15T08:52:00Z</dcterms:created>
  <dcterms:modified xsi:type="dcterms:W3CDTF">2019-03-07T05:22:15Z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