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/"/>
    </mc:Choice>
  </mc:AlternateContent>
  <xr:revisionPtr revIDLastSave="0" documentId="13_ncr:1_{3949FAF4-4874-9B46-80BB-54F06AF5DF44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definedNames>
    <definedName name="_xlnm.Print_Area" localSheetId="0">Sheet1!$A$1:$J$158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0" i="1" l="1"/>
  <c r="G150" i="1" l="1"/>
  <c r="H150" i="1"/>
  <c r="H149" i="1" l="1"/>
  <c r="H148" i="1"/>
  <c r="H136" i="1"/>
  <c r="H133" i="1"/>
  <c r="H132" i="1" l="1"/>
  <c r="H134" i="1"/>
  <c r="H135" i="1"/>
  <c r="H130" i="1" l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2" i="1"/>
  <c r="H111" i="1"/>
  <c r="H110" i="1"/>
  <c r="H107" i="1" l="1"/>
  <c r="H106" i="1"/>
  <c r="H105" i="1"/>
  <c r="H104" i="1"/>
  <c r="H103" i="1"/>
  <c r="H102" i="1"/>
  <c r="H101" i="1"/>
  <c r="H100" i="1"/>
  <c r="H99" i="1"/>
  <c r="H98" i="1"/>
  <c r="H97" i="1"/>
  <c r="H96" i="1"/>
  <c r="H94" i="1"/>
  <c r="C150" i="1"/>
  <c r="D150" i="1"/>
  <c r="H86" i="1"/>
  <c r="H70" i="1"/>
  <c r="H60" i="1"/>
  <c r="H34" i="1" l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93" i="1"/>
  <c r="H55" i="1"/>
  <c r="H56" i="1"/>
  <c r="H57" i="1"/>
  <c r="H58" i="1"/>
  <c r="H59" i="1"/>
  <c r="H61" i="1"/>
  <c r="H62" i="1"/>
  <c r="H63" i="1"/>
  <c r="H64" i="1"/>
  <c r="H65" i="1"/>
  <c r="H66" i="1"/>
  <c r="H67" i="1"/>
  <c r="H68" i="1"/>
  <c r="H69" i="1"/>
  <c r="H77" i="1"/>
  <c r="H78" i="1"/>
  <c r="H71" i="1"/>
  <c r="H72" i="1"/>
  <c r="H73" i="1"/>
  <c r="H74" i="1"/>
  <c r="H75" i="1"/>
  <c r="H76" i="1"/>
  <c r="H79" i="1"/>
  <c r="H80" i="1"/>
  <c r="H81" i="1"/>
  <c r="H108" i="1"/>
  <c r="H84" i="1"/>
  <c r="H82" i="1"/>
  <c r="H83" i="1"/>
  <c r="H109" i="1"/>
  <c r="H85" i="1"/>
  <c r="H87" i="1"/>
  <c r="H89" i="1"/>
  <c r="H95" i="1"/>
  <c r="H88" i="1"/>
  <c r="H90" i="1"/>
  <c r="H91" i="1"/>
  <c r="H92" i="1"/>
  <c r="H33" i="1"/>
  <c r="E33" i="1" l="1"/>
  <c r="E150" i="1" s="1"/>
  <c r="G32" i="1" l="1"/>
  <c r="F32" i="1"/>
  <c r="D32" i="1"/>
  <c r="C32" i="1"/>
  <c r="H31" i="1"/>
  <c r="H32" i="1" s="1"/>
  <c r="E31" i="1"/>
  <c r="E32" i="1" s="1"/>
  <c r="G30" i="1"/>
  <c r="F30" i="1"/>
  <c r="D30" i="1"/>
  <c r="C30" i="1"/>
  <c r="H29" i="1"/>
  <c r="H28" i="1"/>
  <c r="E28" i="1"/>
  <c r="E30" i="1" s="1"/>
  <c r="G27" i="1"/>
  <c r="F27" i="1"/>
  <c r="D27" i="1"/>
  <c r="C27" i="1"/>
  <c r="H26" i="1"/>
  <c r="H25" i="1"/>
  <c r="E25" i="1"/>
  <c r="E27" i="1" s="1"/>
  <c r="G24" i="1"/>
  <c r="F24" i="1"/>
  <c r="D24" i="1"/>
  <c r="C24" i="1"/>
  <c r="H23" i="1"/>
  <c r="H24" i="1" s="1"/>
  <c r="E23" i="1"/>
  <c r="E24" i="1" s="1"/>
  <c r="H22" i="1"/>
  <c r="G22" i="1"/>
  <c r="F22" i="1"/>
  <c r="D22" i="1"/>
  <c r="C22" i="1"/>
  <c r="E20" i="1"/>
  <c r="E22" i="1" s="1"/>
  <c r="H19" i="1"/>
  <c r="G19" i="1"/>
  <c r="F19" i="1"/>
  <c r="D19" i="1"/>
  <c r="C19" i="1"/>
  <c r="E17" i="1"/>
  <c r="E19" i="1" s="1"/>
  <c r="G16" i="1"/>
  <c r="F16" i="1"/>
  <c r="D16" i="1"/>
  <c r="C16" i="1"/>
  <c r="H15" i="1"/>
  <c r="H14" i="1"/>
  <c r="H16" i="1" s="1"/>
  <c r="E14" i="1"/>
  <c r="E16" i="1" s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H8" i="1"/>
  <c r="E8" i="1"/>
  <c r="E10" i="1" s="1"/>
  <c r="H10" i="1" l="1"/>
  <c r="C151" i="1"/>
  <c r="D151" i="1"/>
  <c r="F151" i="1"/>
  <c r="E156" i="1" s="1"/>
  <c r="H13" i="1"/>
  <c r="H27" i="1"/>
  <c r="H30" i="1"/>
  <c r="E151" i="1"/>
  <c r="A156" i="1" s="1"/>
  <c r="I156" i="1" l="1"/>
  <c r="H151" i="1"/>
  <c r="C156" i="1" s="1"/>
  <c r="G151" i="1"/>
  <c r="G156" i="1" s="1"/>
</calcChain>
</file>

<file path=xl/sharedStrings.xml><?xml version="1.0" encoding="utf-8"?>
<sst xmlns="http://schemas.openxmlformats.org/spreadsheetml/2006/main" count="170" uniqueCount="152">
  <si>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</si>
  <si>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</si>
  <si>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</si>
  <si>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</si>
  <si>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</si>
  <si>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</si>
  <si>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</si>
  <si>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</si>
  <si>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</si>
  <si>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</si>
  <si>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</si>
  <si>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</si>
  <si>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</si>
  <si>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</si>
  <si>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</si>
  <si>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</si>
  <si>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</si>
  <si>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</si>
  <si>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</si>
  <si>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</si>
  <si>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</si>
  <si>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</si>
  <si>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</si>
  <si>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</si>
  <si>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</si>
  <si>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</si>
  <si>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</si>
  <si>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</si>
  <si>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</si>
  <si>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</si>
  <si>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</si>
  <si>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</si>
  <si>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</si>
  <si>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</si>
  <si>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</si>
  <si>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</si>
  <si>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</si>
  <si>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</si>
  <si>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</si>
  <si>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</si>
  <si>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</si>
  <si>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</si>
  <si>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</si>
  <si>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</si>
  <si>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</si>
  <si>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</si>
  <si>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</si>
  <si>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</si>
  <si>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</si>
  <si>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</si>
  <si>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</si>
  <si>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</t>
    <phoneticPr fontId="8" type="noConversion"/>
  </si>
  <si>
    <t>iphone14两台</t>
    <phoneticPr fontId="8" type="noConversion"/>
  </si>
  <si>
    <t>iphone14一台</t>
    <phoneticPr fontId="8" type="noConversion"/>
  </si>
  <si>
    <t>iphone14一台</t>
    <phoneticPr fontId="8" type="noConversion"/>
  </si>
  <si>
    <t>iphone14一台</t>
    <phoneticPr fontId="8" type="noConversion"/>
  </si>
  <si>
    <t>西数硬盘两片</t>
  </si>
  <si>
    <t>西数硬盘两片</t>
    <phoneticPr fontId="8" type="noConversion"/>
  </si>
  <si>
    <t>西数硬盘两片</t>
    <phoneticPr fontId="8" type="noConversion"/>
  </si>
  <si>
    <t>西数硬盘一片</t>
    <phoneticPr fontId="8" type="noConversion"/>
  </si>
  <si>
    <t>拍立得两台</t>
  </si>
  <si>
    <t>拍立得两台</t>
    <phoneticPr fontId="8" type="noConversion"/>
  </si>
  <si>
    <t>拍立得四台</t>
  </si>
  <si>
    <t>拍立得四台</t>
    <phoneticPr fontId="8" type="noConversion"/>
  </si>
  <si>
    <t>拍立得四台；iPhone14一台</t>
    <phoneticPr fontId="8" type="noConversion"/>
  </si>
  <si>
    <t>乐高积木套装五盒</t>
  </si>
  <si>
    <t>乐高积木套装五盒</t>
    <phoneticPr fontId="8" type="noConversion"/>
  </si>
  <si>
    <t>Djimini无人机五台</t>
    <phoneticPr fontId="8" type="noConversion"/>
  </si>
  <si>
    <t>dior口红10支</t>
    <phoneticPr fontId="8" type="noConversion"/>
  </si>
  <si>
    <t>徕芬吹风机15台</t>
    <phoneticPr fontId="8" type="noConversion"/>
  </si>
  <si>
    <r>
      <t>iphone</t>
    </r>
    <r>
      <rPr>
        <sz val="11"/>
        <color theme="1"/>
        <rFont val="宋体"/>
        <family val="3"/>
        <charset val="134"/>
        <scheme val="minor"/>
      </rPr>
      <t>13promax一台</t>
    </r>
    <phoneticPr fontId="8" type="noConversion"/>
  </si>
  <si>
    <t>iphone13promax一台</t>
  </si>
  <si>
    <t>西数硬盘两片      iPhone14一台          ipad十代一台</t>
    <phoneticPr fontId="8" type="noConversion"/>
  </si>
  <si>
    <t>米家立式冲牙器20台      博朗剃须刀15台         DJI手机云台20台</t>
    <phoneticPr fontId="8" type="noConversion"/>
  </si>
  <si>
    <t>蔚来手冲咖啡套装</t>
    <phoneticPr fontId="8" type="noConversion"/>
  </si>
  <si>
    <t>Redmi Note12 Pro 一台</t>
    <phoneticPr fontId="8" type="noConversion"/>
  </si>
  <si>
    <t>Redmi Note12 Pro 两台</t>
    <phoneticPr fontId="8" type="noConversion"/>
  </si>
  <si>
    <t>ipad九代一台             ipad十代一台                   西数硬盘两片</t>
    <phoneticPr fontId="8" type="noConversion"/>
  </si>
  <si>
    <t>ipad十代一台</t>
    <phoneticPr fontId="8" type="noConversion"/>
  </si>
  <si>
    <t>ipad九代一台             ipad十代一台                   西数硬盘两片</t>
    <phoneticPr fontId="8" type="noConversion"/>
  </si>
  <si>
    <t xml:space="preserve">ipad九代一台  </t>
    <phoneticPr fontId="8" type="noConversion"/>
  </si>
  <si>
    <t xml:space="preserve">ipad九代一台                  iphone14一台                       ipad十代一台                     西数硬盘两片                      </t>
    <phoneticPr fontId="8" type="noConversion"/>
  </si>
  <si>
    <t>airpods三代五台</t>
    <phoneticPr fontId="8" type="noConversion"/>
  </si>
  <si>
    <t>airpods三代五台                        ipad十代一台                             闪迪储存卡五片</t>
    <phoneticPr fontId="8" type="noConversion"/>
  </si>
  <si>
    <t>华为荣耀70三台                                        华为watch3一台</t>
    <phoneticPr fontId="8" type="noConversion"/>
  </si>
  <si>
    <t>华为watch3一台</t>
  </si>
  <si>
    <t>华为watch3一台</t>
    <phoneticPr fontId="8" type="noConversion"/>
  </si>
  <si>
    <t>华为watch3一台</t>
    <phoneticPr fontId="8" type="noConversion"/>
  </si>
  <si>
    <t>华为荣耀magic4一台</t>
    <phoneticPr fontId="8" type="noConversion"/>
  </si>
  <si>
    <t>GoPro HERO11 Black五台   小米手环7五台                                   任天堂Switch健身环 两套   apple watch s8 两个            DJI运动相机三套                                   任天堂Swich 五台</t>
    <phoneticPr fontId="8" type="noConversion"/>
  </si>
  <si>
    <t>倍轻松按摩仪一台</t>
    <phoneticPr fontId="8" type="noConversion"/>
  </si>
  <si>
    <t>倍轻松按摩仪19台</t>
    <phoneticPr fontId="8" type="noConversion"/>
  </si>
  <si>
    <t xml:space="preserve">添可洗地机两台                       米家除螨仪五台                      </t>
    <phoneticPr fontId="8" type="noConversion"/>
  </si>
  <si>
    <t>华为笔记本14s两台             Dji Air 2s一套</t>
    <phoneticPr fontId="8" type="noConversion"/>
  </si>
  <si>
    <t>小米磁吸充电宝15个</t>
    <phoneticPr fontId="8" type="noConversion"/>
  </si>
  <si>
    <t>米家无线吸尘器20台</t>
    <phoneticPr fontId="8" type="noConversion"/>
  </si>
  <si>
    <t>米家投影仪三台                        极米投影仪三台</t>
    <phoneticPr fontId="8" type="noConversion"/>
  </si>
  <si>
    <t>戴森V8吸尘器五台</t>
    <phoneticPr fontId="8" type="noConversion"/>
  </si>
  <si>
    <t>美的空气炸锅20台</t>
    <phoneticPr fontId="8" type="noConversion"/>
  </si>
  <si>
    <t>冰虎车载压缩机冰箱两台</t>
    <phoneticPr fontId="8" type="noConversion"/>
  </si>
  <si>
    <t>戴森电吹风一台</t>
  </si>
  <si>
    <t>戴森电吹风一台</t>
    <phoneticPr fontId="8" type="noConversion"/>
  </si>
  <si>
    <t>九阳料理机</t>
    <phoneticPr fontId="8" type="noConversion"/>
  </si>
  <si>
    <t>小米平板</t>
    <phoneticPr fontId="8" type="noConversion"/>
  </si>
  <si>
    <t>转接头</t>
    <phoneticPr fontId="8" type="noConversion"/>
  </si>
  <si>
    <t>凤爪</t>
    <phoneticPr fontId="8" type="noConversion"/>
  </si>
  <si>
    <t>苹果手机</t>
    <phoneticPr fontId="8" type="noConversion"/>
  </si>
  <si>
    <t>空气炸锅</t>
    <phoneticPr fontId="8" type="noConversion"/>
  </si>
  <si>
    <t>联想电脑</t>
    <phoneticPr fontId="8" type="noConversion"/>
  </si>
  <si>
    <t>苹果电脑</t>
    <phoneticPr fontId="8" type="noConversion"/>
  </si>
  <si>
    <t>戴森吹风机</t>
    <phoneticPr fontId="8" type="noConversion"/>
  </si>
  <si>
    <t>欧舒丹</t>
    <phoneticPr fontId="8" type="noConversion"/>
  </si>
  <si>
    <t>茶壶</t>
    <phoneticPr fontId="8" type="noConversion"/>
  </si>
  <si>
    <t>户外椅子</t>
    <phoneticPr fontId="8" type="noConversion"/>
  </si>
  <si>
    <t>电烤炉</t>
    <phoneticPr fontId="8" type="noConversion"/>
  </si>
  <si>
    <t>小米吸尘器</t>
    <phoneticPr fontId="8" type="noConversion"/>
  </si>
  <si>
    <t>野兽派抱枕</t>
    <phoneticPr fontId="8" type="noConversion"/>
  </si>
  <si>
    <t>vivo手机</t>
    <phoneticPr fontId="8" type="noConversion"/>
  </si>
  <si>
    <t>小米车充</t>
    <phoneticPr fontId="8" type="noConversion"/>
  </si>
  <si>
    <t>数码配件</t>
    <phoneticPr fontId="8" type="noConversion"/>
  </si>
  <si>
    <t>显示器支架</t>
    <phoneticPr fontId="8" type="noConversion"/>
  </si>
  <si>
    <t>微波炉</t>
    <phoneticPr fontId="8" type="noConversion"/>
  </si>
  <si>
    <t>老年轮椅</t>
    <phoneticPr fontId="8" type="noConversion"/>
  </si>
  <si>
    <t>小米净化器</t>
    <phoneticPr fontId="8" type="noConversion"/>
  </si>
  <si>
    <t>宠物饮水机</t>
    <phoneticPr fontId="8" type="noConversion"/>
  </si>
  <si>
    <t>猫罐头</t>
    <phoneticPr fontId="8" type="noConversion"/>
  </si>
  <si>
    <t>咖啡</t>
    <phoneticPr fontId="8" type="noConversion"/>
  </si>
  <si>
    <t>手机</t>
    <phoneticPr fontId="8" type="noConversion"/>
  </si>
  <si>
    <t>小天才电话手表</t>
    <phoneticPr fontId="8" type="noConversion"/>
  </si>
  <si>
    <t>小度蓝牙音响</t>
    <phoneticPr fontId="8" type="noConversion"/>
  </si>
  <si>
    <t>九阳榨汁机</t>
    <phoneticPr fontId="8" type="noConversion"/>
  </si>
  <si>
    <t>小米夜灯</t>
    <phoneticPr fontId="8" type="noConversion"/>
  </si>
  <si>
    <t>莱份吹风机</t>
    <phoneticPr fontId="8" type="noConversion"/>
  </si>
  <si>
    <t>星巴克充值卡</t>
    <phoneticPr fontId="8" type="noConversion"/>
  </si>
  <si>
    <t>海尔冰箱</t>
    <phoneticPr fontId="8" type="noConversion"/>
  </si>
  <si>
    <t>花西子化妆品</t>
    <phoneticPr fontId="8" type="noConversion"/>
  </si>
  <si>
    <t>华为平板电脑</t>
    <phoneticPr fontId="8" type="noConversion"/>
  </si>
  <si>
    <t>洗地机</t>
    <phoneticPr fontId="8" type="noConversion"/>
  </si>
  <si>
    <t>空调</t>
    <phoneticPr fontId="8" type="noConversion"/>
  </si>
  <si>
    <t>良品铺子</t>
    <phoneticPr fontId="8" type="noConversion"/>
  </si>
  <si>
    <t>雅诗兰黛</t>
    <phoneticPr fontId="8" type="noConversion"/>
  </si>
  <si>
    <t>汤臣倍健</t>
    <phoneticPr fontId="8" type="noConversion"/>
  </si>
  <si>
    <t>月饼</t>
    <phoneticPr fontId="8" type="noConversion"/>
  </si>
  <si>
    <t>枸杞</t>
    <phoneticPr fontId="8" type="noConversion"/>
  </si>
  <si>
    <t>化妆品、牙膏</t>
    <phoneticPr fontId="8" type="noConversion"/>
  </si>
  <si>
    <t>手表</t>
    <phoneticPr fontId="8" type="noConversion"/>
  </si>
  <si>
    <t>鼠标</t>
    <phoneticPr fontId="8" type="noConversion"/>
  </si>
  <si>
    <t>周大福</t>
    <phoneticPr fontId="8" type="noConversion"/>
  </si>
  <si>
    <t>电脑</t>
    <phoneticPr fontId="8" type="noConversion"/>
  </si>
  <si>
    <t>dji mini 无人机；华为手环</t>
    <phoneticPr fontId="8" type="noConversion"/>
  </si>
  <si>
    <t>帐篷等</t>
    <phoneticPr fontId="8" type="noConversion"/>
  </si>
  <si>
    <t>团号：HMZA-221227-YCH691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</si>
</sst>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1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0" fillId="0" borderId="2" xfId="0" applyBorder="1" applyAlignment="1">
      <alignment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7" fillId="0" borderId="2" xfId="0" applyFont="1" applyBorder="1">
      <alignment vertical="center"/>
    </xf>
    <xf numFmtId="40" fontId="0" fillId="0" borderId="5" xfId="0" applyNumberFormat="1" applyBorder="1" applyAlignment="1">
      <alignment horizontal="right" vertical="center"/>
    </xf>
    <xf numFmtId="0" fontId="7" fillId="0" borderId="0" xfId="0" applyFont="1">
      <alignment vertical="center"/>
    </xf>
    <xf numFmtId="0" fontId="7" fillId="0" borderId="5" xfId="0" applyFont="1" applyBorder="1" applyAlignment="1">
      <alignment vertical="center" wrapText="1"/>
    </xf>
    <xf numFmtId="40" fontId="0" fillId="0" borderId="0" xfId="0" applyNumberFormat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7" fillId="9" borderId="0" xfId="0" applyFont="1" applyFill="1">
      <alignment vertical="center"/>
    </xf>
    <xf numFmtId="40" fontId="0" fillId="9" borderId="0" xfId="0" applyNumberFormat="1" applyFill="1" applyAlignment="1">
      <alignment horizontal="right" vertical="center"/>
    </xf>
    <xf numFmtId="0" fontId="9" fillId="0" borderId="2" xfId="0" applyFont="1" applyBorder="1">
      <alignment vertical="center"/>
    </xf>
    <xf numFmtId="0" fontId="9" fillId="0" borderId="2" xfId="0" applyFont="1" applyBorder="1" applyAlignment="1">
      <alignment vertical="center" wrapText="1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</cellXfs>
  <cellStyles count="2">
    <cellStyle name="常规" xfId="0" builtinId="0"/>
    <cellStyle name="常规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187"/>
  <sheetViews>
    <sheetView tabSelected="1" zoomScale="85" zoomScaleNormal="75" zoomScaleSheetLayoutView="100" workbookViewId="0">
      <selection activeCell="J163" sqref="J163:J16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4.6640625" customWidth="1"/>
    <col min="6" max="6" width="15.5" customWidth="1"/>
    <col min="7" max="7" width="11" bestFit="1" customWidth="1"/>
    <col min="8" max="8" width="15.83203125" customWidth="1"/>
    <col min="9" max="9" width="24.83203125" customWidth="1"/>
    <col min="10" max="10" width="39.5" customWidth="1"/>
    <col min="12" max="12" width="11.5" customWidth="1"/>
    <col min="14" max="14" width="12.33203125" customWidth="1"/>
    <col min="15" max="15" width="18" customWidth="1"/>
  </cols>
  <sheetData>
    <row r="2" spans="1:12" ht="21" customHeight="1">
      <c r="C2" s="42" t="s">
        <v>0</v>
      </c>
      <c r="D2" s="42"/>
      <c r="E2" s="42"/>
      <c r="F2" s="42"/>
      <c r="G2" s="42"/>
      <c r="H2" s="42"/>
      <c r="I2" s="17"/>
      <c r="J2" s="17"/>
      <c r="K2" s="17"/>
      <c r="L2" s="17"/>
    </row>
    <row r="4" spans="1:12" ht="21" customHeight="1">
      <c r="H4" s="67" t="s">
        <v>151</v>
      </c>
      <c r="I4" s="67"/>
      <c r="J4" s="66" t="s">
        <v>51</v>
      </c>
    </row>
    <row r="5" spans="1:12" ht="21" customHeight="1">
      <c r="H5" s="68"/>
      <c r="I5" s="68"/>
      <c r="J5" s="68"/>
    </row>
    <row r="6" spans="1:12" ht="21" customHeight="1">
      <c r="A6" s="55" t="s">
        <v>1</v>
      </c>
      <c r="B6" s="58" t="s">
        <v>2</v>
      </c>
      <c r="C6" s="43" t="s">
        <v>3</v>
      </c>
      <c r="D6" s="43"/>
      <c r="E6" s="43"/>
      <c r="F6" s="44" t="s">
        <v>4</v>
      </c>
      <c r="G6" s="44"/>
      <c r="H6" s="44"/>
      <c r="I6" s="44"/>
      <c r="J6" s="58" t="s">
        <v>5</v>
      </c>
    </row>
    <row r="7" spans="1:12" ht="21" customHeight="1">
      <c r="A7" s="55"/>
      <c r="B7" s="5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8"/>
    </row>
    <row r="8" spans="1:12" ht="21" customHeight="1">
      <c r="A8" s="56">
        <v>1</v>
      </c>
      <c r="B8" s="48" t="s">
        <v>13</v>
      </c>
      <c r="C8" s="51">
        <v>0</v>
      </c>
      <c r="D8" s="60"/>
      <c r="E8" s="51">
        <f>C8*D8</f>
        <v>0</v>
      </c>
      <c r="F8" s="10">
        <v>0</v>
      </c>
      <c r="G8" s="10">
        <v>0</v>
      </c>
      <c r="H8" s="10">
        <f t="shared" ref="H8:H12" si="0">F8+G8</f>
        <v>0</v>
      </c>
      <c r="I8" s="18"/>
      <c r="J8" s="61" t="s">
        <v>14</v>
      </c>
    </row>
    <row r="9" spans="1:12" ht="21" customHeight="1">
      <c r="A9" s="56"/>
      <c r="B9" s="48"/>
      <c r="C9" s="51"/>
      <c r="D9" s="60"/>
      <c r="E9" s="51"/>
      <c r="F9" s="10">
        <v>0</v>
      </c>
      <c r="G9" s="10">
        <v>0</v>
      </c>
      <c r="H9" s="10">
        <f t="shared" si="0"/>
        <v>0</v>
      </c>
      <c r="I9" s="18"/>
      <c r="J9" s="72"/>
    </row>
    <row r="10" spans="1:12" s="1" customFormat="1" ht="21" customHeight="1">
      <c r="A10" s="12"/>
      <c r="B10" s="13" t="s">
        <v>15</v>
      </c>
      <c r="C10" s="14">
        <f>SUM(C8)</f>
        <v>0</v>
      </c>
      <c r="D10" s="14">
        <f>SUM(D8)</f>
        <v>0</v>
      </c>
      <c r="E10" s="14">
        <f>SUM(E8)</f>
        <v>0</v>
      </c>
      <c r="F10" s="14">
        <f t="shared" ref="F10:H10" si="1">SUM(F8:F9)</f>
        <v>0</v>
      </c>
      <c r="G10" s="14">
        <f t="shared" si="1"/>
        <v>0</v>
      </c>
      <c r="H10" s="14">
        <f t="shared" si="1"/>
        <v>0</v>
      </c>
      <c r="I10" s="19"/>
      <c r="J10" s="62"/>
    </row>
    <row r="11" spans="1:12" ht="21" customHeight="1">
      <c r="A11" s="40">
        <v>2</v>
      </c>
      <c r="B11" s="49" t="s">
        <v>16</v>
      </c>
      <c r="C11" s="38">
        <v>0</v>
      </c>
      <c r="D11" s="40"/>
      <c r="E11" s="38">
        <f>C11*D11</f>
        <v>0</v>
      </c>
      <c r="F11" s="10">
        <v>0</v>
      </c>
      <c r="G11" s="10">
        <v>0</v>
      </c>
      <c r="H11" s="10">
        <f t="shared" si="0"/>
        <v>0</v>
      </c>
      <c r="I11" s="18"/>
      <c r="J11" s="61" t="s">
        <v>17</v>
      </c>
    </row>
    <row r="12" spans="1:12" ht="21" customHeight="1">
      <c r="A12" s="57"/>
      <c r="B12" s="59"/>
      <c r="C12" s="52"/>
      <c r="D12" s="57"/>
      <c r="E12" s="52"/>
      <c r="F12" s="10">
        <v>0</v>
      </c>
      <c r="G12" s="10">
        <v>0</v>
      </c>
      <c r="H12" s="10">
        <f t="shared" si="0"/>
        <v>0</v>
      </c>
      <c r="I12" s="18"/>
      <c r="J12" s="72"/>
    </row>
    <row r="13" spans="1:12" s="1" customFormat="1" ht="21" customHeight="1">
      <c r="A13" s="12"/>
      <c r="B13" s="13" t="s">
        <v>18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 t="shared" ref="F13:H13" si="2">SUM(F11:F12)</f>
        <v>0</v>
      </c>
      <c r="G13" s="14">
        <f t="shared" si="2"/>
        <v>0</v>
      </c>
      <c r="H13" s="14">
        <f t="shared" si="2"/>
        <v>0</v>
      </c>
      <c r="I13" s="19"/>
      <c r="J13" s="62"/>
    </row>
    <row r="14" spans="1:12" ht="21" customHeight="1">
      <c r="A14" s="56">
        <v>3</v>
      </c>
      <c r="B14" s="48" t="s">
        <v>19</v>
      </c>
      <c r="C14" s="51">
        <v>0</v>
      </c>
      <c r="D14" s="60"/>
      <c r="E14" s="51">
        <f>C14*D14</f>
        <v>0</v>
      </c>
      <c r="F14" s="10">
        <v>0</v>
      </c>
      <c r="G14" s="10">
        <v>0</v>
      </c>
      <c r="H14" s="10">
        <f>F14+G14</f>
        <v>0</v>
      </c>
      <c r="I14" s="18"/>
      <c r="J14" s="69" t="s">
        <v>20</v>
      </c>
    </row>
    <row r="15" spans="1:12" ht="21" customHeight="1">
      <c r="A15" s="56"/>
      <c r="B15" s="48"/>
      <c r="C15" s="51"/>
      <c r="D15" s="60"/>
      <c r="E15" s="51"/>
      <c r="F15" s="10">
        <v>0</v>
      </c>
      <c r="G15" s="10">
        <v>0</v>
      </c>
      <c r="H15" s="10">
        <f>F15+G15</f>
        <v>0</v>
      </c>
      <c r="I15" s="18"/>
      <c r="J15" s="70"/>
    </row>
    <row r="16" spans="1:12" s="1" customFormat="1" ht="21" customHeight="1">
      <c r="A16" s="12"/>
      <c r="B16" s="13" t="s">
        <v>21</v>
      </c>
      <c r="C16" s="14">
        <f>SUM(C14)</f>
        <v>0</v>
      </c>
      <c r="D16" s="14">
        <f>SUM(D14)</f>
        <v>0</v>
      </c>
      <c r="E16" s="14">
        <f>SUM(E14)</f>
        <v>0</v>
      </c>
      <c r="F16" s="14">
        <f t="shared" ref="F16:H16" si="3">SUM(F14:F15)</f>
        <v>0</v>
      </c>
      <c r="G16" s="14">
        <f t="shared" si="3"/>
        <v>0</v>
      </c>
      <c r="H16" s="14">
        <f t="shared" si="3"/>
        <v>0</v>
      </c>
      <c r="I16" s="19"/>
      <c r="J16" s="71"/>
    </row>
    <row r="17" spans="1:10" ht="21" customHeight="1">
      <c r="A17" s="56">
        <v>4</v>
      </c>
      <c r="B17" s="48" t="s">
        <v>22</v>
      </c>
      <c r="C17" s="51"/>
      <c r="D17" s="60"/>
      <c r="E17" s="51">
        <f>C17*D17</f>
        <v>0</v>
      </c>
      <c r="F17" s="10"/>
      <c r="G17" s="10"/>
      <c r="H17" s="10"/>
      <c r="I17" s="18"/>
      <c r="J17" s="69" t="s">
        <v>23</v>
      </c>
    </row>
    <row r="18" spans="1:10" ht="21" customHeight="1">
      <c r="A18" s="56"/>
      <c r="B18" s="48"/>
      <c r="C18" s="51"/>
      <c r="D18" s="60"/>
      <c r="E18" s="51"/>
      <c r="F18" s="10"/>
      <c r="G18" s="10"/>
      <c r="H18" s="10"/>
      <c r="I18" s="18"/>
      <c r="J18" s="70"/>
    </row>
    <row r="19" spans="1:10" s="1" customFormat="1" ht="21" customHeight="1">
      <c r="A19" s="12"/>
      <c r="B19" s="13" t="s">
        <v>24</v>
      </c>
      <c r="C19" s="14">
        <f>SUM(C17)</f>
        <v>0</v>
      </c>
      <c r="D19" s="14">
        <f>SUM(D17)</f>
        <v>0</v>
      </c>
      <c r="E19" s="14">
        <f>SUM(E17)</f>
        <v>0</v>
      </c>
      <c r="F19" s="14">
        <f t="shared" ref="F19:H19" si="4">SUM(F17:F18)</f>
        <v>0</v>
      </c>
      <c r="G19" s="14">
        <f t="shared" si="4"/>
        <v>0</v>
      </c>
      <c r="H19" s="14">
        <f t="shared" si="4"/>
        <v>0</v>
      </c>
      <c r="I19" s="19"/>
      <c r="J19" s="71"/>
    </row>
    <row r="20" spans="1:10" ht="47" customHeight="1">
      <c r="A20" s="40">
        <v>5</v>
      </c>
      <c r="B20" s="49" t="s">
        <v>25</v>
      </c>
      <c r="C20" s="38"/>
      <c r="D20" s="40">
        <v>0</v>
      </c>
      <c r="E20" s="38">
        <f>C20*D20</f>
        <v>0</v>
      </c>
      <c r="F20" s="10"/>
      <c r="G20" s="10"/>
      <c r="H20" s="10"/>
      <c r="I20" s="20"/>
      <c r="J20" s="61" t="s">
        <v>26</v>
      </c>
    </row>
    <row r="21" spans="1:10" ht="22" customHeight="1">
      <c r="A21" s="41"/>
      <c r="B21" s="50"/>
      <c r="C21" s="39"/>
      <c r="D21" s="41"/>
      <c r="E21" s="39"/>
      <c r="F21" s="10"/>
      <c r="G21" s="10"/>
      <c r="H21" s="10"/>
      <c r="I21" s="18"/>
      <c r="J21" s="72"/>
    </row>
    <row r="22" spans="1:10" s="1" customFormat="1" ht="21" customHeight="1">
      <c r="A22" s="12"/>
      <c r="B22" s="13" t="s">
        <v>27</v>
      </c>
      <c r="C22" s="14">
        <f>SUM(C20)</f>
        <v>0</v>
      </c>
      <c r="D22" s="14">
        <f>SUM(D20)</f>
        <v>0</v>
      </c>
      <c r="E22" s="14">
        <f>SUM(E20)</f>
        <v>0</v>
      </c>
      <c r="F22" s="14">
        <f>SUM(F20:F21)</f>
        <v>0</v>
      </c>
      <c r="G22" s="14">
        <f>SUM(G20:G20)</f>
        <v>0</v>
      </c>
      <c r="H22" s="14">
        <f>SUM(H20:H21)</f>
        <v>0</v>
      </c>
      <c r="I22" s="19"/>
      <c r="J22" s="62"/>
    </row>
    <row r="23" spans="1:10" ht="21" customHeight="1">
      <c r="A23" s="8">
        <v>6</v>
      </c>
      <c r="B23" s="9" t="s">
        <v>28</v>
      </c>
      <c r="C23" s="10">
        <v>0</v>
      </c>
      <c r="D23" s="11"/>
      <c r="E23" s="10">
        <f t="shared" ref="E23:E28" si="5">C23*D23</f>
        <v>0</v>
      </c>
      <c r="F23" s="10">
        <v>0</v>
      </c>
      <c r="G23" s="10">
        <v>0</v>
      </c>
      <c r="H23" s="10">
        <f t="shared" ref="H23:H26" si="6">F23+G23</f>
        <v>0</v>
      </c>
      <c r="I23" s="18"/>
      <c r="J23" s="61" t="s">
        <v>29</v>
      </c>
    </row>
    <row r="24" spans="1:10" s="1" customFormat="1" ht="21" customHeight="1">
      <c r="A24" s="12"/>
      <c r="B24" s="13" t="s">
        <v>30</v>
      </c>
      <c r="C24" s="14">
        <f>SUM(C23)</f>
        <v>0</v>
      </c>
      <c r="D24" s="14">
        <f>SUM(D23)</f>
        <v>0</v>
      </c>
      <c r="E24" s="14">
        <f>SUM(E23)</f>
        <v>0</v>
      </c>
      <c r="F24" s="14">
        <f t="shared" ref="F24:H24" si="7">SUM(F23:F23)</f>
        <v>0</v>
      </c>
      <c r="G24" s="14">
        <f t="shared" si="7"/>
        <v>0</v>
      </c>
      <c r="H24" s="14">
        <f t="shared" si="7"/>
        <v>0</v>
      </c>
      <c r="I24" s="19"/>
      <c r="J24" s="71"/>
    </row>
    <row r="25" spans="1:10" ht="21" customHeight="1">
      <c r="A25" s="56">
        <v>7</v>
      </c>
      <c r="B25" s="48" t="s">
        <v>31</v>
      </c>
      <c r="C25" s="51">
        <v>0</v>
      </c>
      <c r="D25" s="60"/>
      <c r="E25" s="51">
        <f t="shared" si="5"/>
        <v>0</v>
      </c>
      <c r="F25" s="10">
        <v>0</v>
      </c>
      <c r="G25" s="10">
        <v>0</v>
      </c>
      <c r="H25" s="10">
        <f t="shared" si="6"/>
        <v>0</v>
      </c>
      <c r="I25" s="18"/>
      <c r="J25" s="63"/>
    </row>
    <row r="26" spans="1:10" ht="21" customHeight="1">
      <c r="A26" s="56"/>
      <c r="B26" s="48"/>
      <c r="C26" s="51"/>
      <c r="D26" s="60"/>
      <c r="E26" s="51"/>
      <c r="F26" s="10">
        <v>0</v>
      </c>
      <c r="G26" s="10">
        <v>0</v>
      </c>
      <c r="H26" s="10">
        <f t="shared" si="6"/>
        <v>0</v>
      </c>
      <c r="I26" s="18"/>
      <c r="J26" s="64"/>
    </row>
    <row r="27" spans="1:10" s="1" customFormat="1" ht="21" customHeight="1">
      <c r="A27" s="12"/>
      <c r="B27" s="13" t="s">
        <v>32</v>
      </c>
      <c r="C27" s="14">
        <f>SUM(C25)</f>
        <v>0</v>
      </c>
      <c r="D27" s="14">
        <f>SUM(D25)</f>
        <v>0</v>
      </c>
      <c r="E27" s="14">
        <f>SUM(E25)</f>
        <v>0</v>
      </c>
      <c r="F27" s="14">
        <f t="shared" ref="F27:H27" si="8">SUM(F25:F26)</f>
        <v>0</v>
      </c>
      <c r="G27" s="14">
        <f t="shared" si="8"/>
        <v>0</v>
      </c>
      <c r="H27" s="14">
        <f t="shared" si="8"/>
        <v>0</v>
      </c>
      <c r="I27" s="19"/>
      <c r="J27" s="65"/>
    </row>
    <row r="28" spans="1:10" ht="21" customHeight="1">
      <c r="A28" s="56">
        <v>8</v>
      </c>
      <c r="B28" s="48" t="s">
        <v>33</v>
      </c>
      <c r="C28" s="51">
        <v>0</v>
      </c>
      <c r="D28" s="60"/>
      <c r="E28" s="51">
        <f t="shared" si="5"/>
        <v>0</v>
      </c>
      <c r="F28" s="10">
        <v>0</v>
      </c>
      <c r="G28" s="10">
        <v>0</v>
      </c>
      <c r="H28" s="10">
        <f t="shared" ref="H28:H31" si="9">F28+G28</f>
        <v>0</v>
      </c>
      <c r="I28" s="18"/>
      <c r="J28" s="69" t="s">
        <v>34</v>
      </c>
    </row>
    <row r="29" spans="1:10" ht="21" customHeight="1">
      <c r="A29" s="56"/>
      <c r="B29" s="48"/>
      <c r="C29" s="51"/>
      <c r="D29" s="60"/>
      <c r="E29" s="51"/>
      <c r="F29" s="10">
        <v>0</v>
      </c>
      <c r="G29" s="10">
        <v>0</v>
      </c>
      <c r="H29" s="10">
        <f t="shared" si="9"/>
        <v>0</v>
      </c>
      <c r="I29" s="18"/>
      <c r="J29" s="70"/>
    </row>
    <row r="30" spans="1:10" s="1" customFormat="1" ht="21" customHeight="1">
      <c r="A30" s="12"/>
      <c r="B30" s="13" t="s">
        <v>35</v>
      </c>
      <c r="C30" s="14">
        <f>SUM(C28)</f>
        <v>0</v>
      </c>
      <c r="D30" s="14">
        <f>SUM(D28)</f>
        <v>0</v>
      </c>
      <c r="E30" s="14">
        <f>SUM(E28)</f>
        <v>0</v>
      </c>
      <c r="F30" s="14">
        <f t="shared" ref="F30:H30" si="10">SUM(F28:F29)</f>
        <v>0</v>
      </c>
      <c r="G30" s="14">
        <f t="shared" si="10"/>
        <v>0</v>
      </c>
      <c r="H30" s="14">
        <f t="shared" si="10"/>
        <v>0</v>
      </c>
      <c r="I30" s="19"/>
      <c r="J30" s="71"/>
    </row>
    <row r="31" spans="1:10" ht="21" customHeight="1">
      <c r="A31" s="8">
        <v>9</v>
      </c>
      <c r="B31" s="9" t="s">
        <v>36</v>
      </c>
      <c r="C31" s="10">
        <v>0</v>
      </c>
      <c r="D31" s="11"/>
      <c r="E31" s="10">
        <f>C31*D31</f>
        <v>0</v>
      </c>
      <c r="F31" s="10">
        <v>0</v>
      </c>
      <c r="G31" s="10">
        <v>0</v>
      </c>
      <c r="H31" s="10">
        <f t="shared" si="9"/>
        <v>0</v>
      </c>
      <c r="I31" s="18"/>
      <c r="J31" s="61" t="s">
        <v>37</v>
      </c>
    </row>
    <row r="32" spans="1:10" s="1" customFormat="1" ht="21" customHeight="1">
      <c r="A32" s="12"/>
      <c r="B32" s="13" t="s">
        <v>38</v>
      </c>
      <c r="C32" s="14">
        <f>SUM(C31)</f>
        <v>0</v>
      </c>
      <c r="D32" s="14">
        <f>SUM(D31)</f>
        <v>0</v>
      </c>
      <c r="E32" s="14">
        <f>SUM(E31)</f>
        <v>0</v>
      </c>
      <c r="F32" s="14">
        <f t="shared" ref="F32:H32" si="11">SUM(F31:F31)</f>
        <v>0</v>
      </c>
      <c r="G32" s="14">
        <f t="shared" si="11"/>
        <v>0</v>
      </c>
      <c r="H32" s="14">
        <f t="shared" si="11"/>
        <v>0</v>
      </c>
      <c r="I32" s="19"/>
      <c r="J32" s="62"/>
    </row>
    <row r="33" spans="1:10" ht="21" customHeight="1">
      <c r="A33" s="40">
        <v>10</v>
      </c>
      <c r="B33" s="49" t="s">
        <v>39</v>
      </c>
      <c r="C33" s="38">
        <v>578000</v>
      </c>
      <c r="D33" s="40">
        <v>1</v>
      </c>
      <c r="E33" s="38">
        <f>C33*D33</f>
        <v>578000</v>
      </c>
      <c r="F33" s="10">
        <v>17398</v>
      </c>
      <c r="G33" s="10"/>
      <c r="H33" s="10">
        <f>F33</f>
        <v>17398</v>
      </c>
      <c r="I33" s="36" t="s">
        <v>52</v>
      </c>
      <c r="J33" s="63"/>
    </row>
    <row r="34" spans="1:10" ht="21" customHeight="1">
      <c r="A34" s="41"/>
      <c r="B34" s="50"/>
      <c r="C34" s="39"/>
      <c r="D34" s="41"/>
      <c r="E34" s="39"/>
      <c r="F34" s="10">
        <v>8695</v>
      </c>
      <c r="G34" s="10"/>
      <c r="H34" s="10">
        <f t="shared" ref="H34:H85" si="12">F34</f>
        <v>8695</v>
      </c>
      <c r="I34" s="36" t="s">
        <v>53</v>
      </c>
      <c r="J34" s="64"/>
    </row>
    <row r="35" spans="1:10" ht="21" customHeight="1">
      <c r="A35" s="41"/>
      <c r="B35" s="50"/>
      <c r="C35" s="39"/>
      <c r="D35" s="41"/>
      <c r="E35" s="39"/>
      <c r="F35" s="10">
        <v>8699</v>
      </c>
      <c r="G35" s="10"/>
      <c r="H35" s="10">
        <f t="shared" si="12"/>
        <v>8699</v>
      </c>
      <c r="I35" s="36" t="s">
        <v>54</v>
      </c>
      <c r="J35" s="64"/>
    </row>
    <row r="36" spans="1:10" ht="21" customHeight="1">
      <c r="A36" s="41"/>
      <c r="B36" s="50"/>
      <c r="C36" s="39"/>
      <c r="D36" s="41"/>
      <c r="E36" s="39"/>
      <c r="F36" s="10">
        <v>8699</v>
      </c>
      <c r="G36" s="10"/>
      <c r="H36" s="10">
        <f t="shared" si="12"/>
        <v>8699</v>
      </c>
      <c r="I36" s="36" t="s">
        <v>55</v>
      </c>
      <c r="J36" s="64"/>
    </row>
    <row r="37" spans="1:10" ht="21" customHeight="1">
      <c r="A37" s="41"/>
      <c r="B37" s="50"/>
      <c r="C37" s="39"/>
      <c r="D37" s="41"/>
      <c r="E37" s="39"/>
      <c r="F37" s="10">
        <v>698</v>
      </c>
      <c r="G37" s="10"/>
      <c r="H37" s="10">
        <f t="shared" si="12"/>
        <v>698</v>
      </c>
      <c r="I37" s="36" t="s">
        <v>57</v>
      </c>
      <c r="J37" s="64"/>
    </row>
    <row r="38" spans="1:10" s="27" customFormat="1" ht="44.25" customHeight="1">
      <c r="A38" s="41"/>
      <c r="B38" s="50"/>
      <c r="C38" s="39"/>
      <c r="D38" s="41"/>
      <c r="E38" s="39"/>
      <c r="F38" s="26">
        <v>12984</v>
      </c>
      <c r="G38" s="26"/>
      <c r="H38" s="10">
        <f t="shared" si="12"/>
        <v>12984</v>
      </c>
      <c r="I38" s="37" t="s">
        <v>72</v>
      </c>
      <c r="J38" s="64"/>
    </row>
    <row r="39" spans="1:10" ht="21" customHeight="1">
      <c r="A39" s="41"/>
      <c r="B39" s="50"/>
      <c r="C39" s="39"/>
      <c r="D39" s="41"/>
      <c r="E39" s="39"/>
      <c r="F39" s="10">
        <v>349</v>
      </c>
      <c r="G39" s="10"/>
      <c r="H39" s="10">
        <f t="shared" si="12"/>
        <v>349</v>
      </c>
      <c r="I39" s="36" t="s">
        <v>59</v>
      </c>
      <c r="J39" s="64"/>
    </row>
    <row r="40" spans="1:10" ht="21" customHeight="1">
      <c r="A40" s="41"/>
      <c r="B40" s="50"/>
      <c r="C40" s="39"/>
      <c r="D40" s="41"/>
      <c r="E40" s="39"/>
      <c r="F40" s="10">
        <v>698</v>
      </c>
      <c r="G40" s="10"/>
      <c r="H40" s="10">
        <f t="shared" si="12"/>
        <v>698</v>
      </c>
      <c r="I40" s="36" t="s">
        <v>56</v>
      </c>
      <c r="J40" s="64"/>
    </row>
    <row r="41" spans="1:10" ht="21" customHeight="1">
      <c r="A41" s="41"/>
      <c r="B41" s="50"/>
      <c r="C41" s="39"/>
      <c r="D41" s="41"/>
      <c r="E41" s="39"/>
      <c r="F41" s="10">
        <v>698</v>
      </c>
      <c r="G41" s="10"/>
      <c r="H41" s="10">
        <f t="shared" si="12"/>
        <v>698</v>
      </c>
      <c r="I41" s="36" t="s">
        <v>58</v>
      </c>
      <c r="J41" s="64"/>
    </row>
    <row r="42" spans="1:10" ht="21" customHeight="1">
      <c r="A42" s="41"/>
      <c r="B42" s="50"/>
      <c r="C42" s="39"/>
      <c r="D42" s="41"/>
      <c r="E42" s="39"/>
      <c r="F42" s="10">
        <v>698</v>
      </c>
      <c r="G42" s="10"/>
      <c r="H42" s="10">
        <f t="shared" si="12"/>
        <v>698</v>
      </c>
      <c r="I42" s="36" t="s">
        <v>56</v>
      </c>
      <c r="J42" s="64"/>
    </row>
    <row r="43" spans="1:10" ht="21" customHeight="1">
      <c r="A43" s="41"/>
      <c r="B43" s="50"/>
      <c r="C43" s="39"/>
      <c r="D43" s="41"/>
      <c r="E43" s="39"/>
      <c r="F43" s="10">
        <v>698</v>
      </c>
      <c r="G43" s="10"/>
      <c r="H43" s="10">
        <f t="shared" si="12"/>
        <v>698</v>
      </c>
      <c r="I43" s="36" t="s">
        <v>56</v>
      </c>
      <c r="J43" s="64"/>
    </row>
    <row r="44" spans="1:10" ht="21" customHeight="1">
      <c r="A44" s="41"/>
      <c r="B44" s="50"/>
      <c r="C44" s="39"/>
      <c r="D44" s="41"/>
      <c r="E44" s="39"/>
      <c r="F44" s="10">
        <v>798</v>
      </c>
      <c r="G44" s="10"/>
      <c r="H44" s="10">
        <f t="shared" si="12"/>
        <v>798</v>
      </c>
      <c r="I44" s="36" t="s">
        <v>61</v>
      </c>
      <c r="J44" s="64"/>
    </row>
    <row r="45" spans="1:10" ht="21" customHeight="1">
      <c r="A45" s="41"/>
      <c r="B45" s="50"/>
      <c r="C45" s="39"/>
      <c r="D45" s="41"/>
      <c r="E45" s="39"/>
      <c r="F45" s="10">
        <v>798</v>
      </c>
      <c r="G45" s="10"/>
      <c r="H45" s="10">
        <f t="shared" si="12"/>
        <v>798</v>
      </c>
      <c r="I45" s="36" t="s">
        <v>60</v>
      </c>
      <c r="J45" s="64"/>
    </row>
    <row r="46" spans="1:10" ht="21" customHeight="1">
      <c r="A46" s="41"/>
      <c r="B46" s="50"/>
      <c r="C46" s="39"/>
      <c r="D46" s="41"/>
      <c r="E46" s="39"/>
      <c r="F46" s="10">
        <v>1596</v>
      </c>
      <c r="G46" s="10"/>
      <c r="H46" s="10">
        <f t="shared" si="12"/>
        <v>1596</v>
      </c>
      <c r="I46" s="36" t="s">
        <v>63</v>
      </c>
      <c r="J46" s="64"/>
    </row>
    <row r="47" spans="1:10" ht="21" customHeight="1">
      <c r="A47" s="41"/>
      <c r="B47" s="50"/>
      <c r="C47" s="39"/>
      <c r="D47" s="41"/>
      <c r="E47" s="39"/>
      <c r="F47" s="10">
        <v>10295</v>
      </c>
      <c r="G47" s="10"/>
      <c r="H47" s="10">
        <f t="shared" si="12"/>
        <v>10295</v>
      </c>
      <c r="I47" s="36" t="s">
        <v>64</v>
      </c>
      <c r="J47" s="64"/>
    </row>
    <row r="48" spans="1:10" ht="21" customHeight="1">
      <c r="A48" s="41"/>
      <c r="B48" s="50"/>
      <c r="C48" s="39"/>
      <c r="D48" s="41"/>
      <c r="E48" s="39"/>
      <c r="F48" s="10">
        <v>1596</v>
      </c>
      <c r="G48" s="10"/>
      <c r="H48" s="10">
        <f t="shared" si="12"/>
        <v>1596</v>
      </c>
      <c r="I48" s="36" t="s">
        <v>63</v>
      </c>
      <c r="J48" s="64"/>
    </row>
    <row r="49" spans="1:10" ht="21" customHeight="1">
      <c r="A49" s="41"/>
      <c r="B49" s="50"/>
      <c r="C49" s="39"/>
      <c r="D49" s="41"/>
      <c r="E49" s="39"/>
      <c r="F49" s="10">
        <v>1555.99</v>
      </c>
      <c r="G49" s="10"/>
      <c r="H49" s="10">
        <f t="shared" si="12"/>
        <v>1555.99</v>
      </c>
      <c r="I49" s="36" t="s">
        <v>62</v>
      </c>
      <c r="J49" s="64"/>
    </row>
    <row r="50" spans="1:10" ht="21" customHeight="1">
      <c r="A50" s="41"/>
      <c r="B50" s="50"/>
      <c r="C50" s="39"/>
      <c r="D50" s="41"/>
      <c r="E50" s="39"/>
      <c r="F50" s="10">
        <v>1625</v>
      </c>
      <c r="G50" s="10"/>
      <c r="H50" s="10">
        <f t="shared" si="12"/>
        <v>1625</v>
      </c>
      <c r="I50" s="36" t="s">
        <v>66</v>
      </c>
      <c r="J50" s="64"/>
    </row>
    <row r="51" spans="1:10" ht="21" customHeight="1">
      <c r="A51" s="41"/>
      <c r="B51" s="50"/>
      <c r="C51" s="39"/>
      <c r="D51" s="41"/>
      <c r="E51" s="39"/>
      <c r="F51" s="10">
        <v>1622</v>
      </c>
      <c r="G51" s="10"/>
      <c r="H51" s="10">
        <f t="shared" si="12"/>
        <v>1622</v>
      </c>
      <c r="I51" s="36" t="s">
        <v>66</v>
      </c>
      <c r="J51" s="64"/>
    </row>
    <row r="52" spans="1:10" ht="21" customHeight="1">
      <c r="A52" s="41"/>
      <c r="B52" s="50"/>
      <c r="C52" s="39"/>
      <c r="D52" s="41"/>
      <c r="E52" s="39"/>
      <c r="F52" s="10">
        <v>1620</v>
      </c>
      <c r="G52" s="10"/>
      <c r="H52" s="10">
        <f t="shared" si="12"/>
        <v>1620</v>
      </c>
      <c r="I52" s="36" t="s">
        <v>65</v>
      </c>
      <c r="J52" s="64"/>
    </row>
    <row r="53" spans="1:10" ht="21" customHeight="1">
      <c r="A53" s="41"/>
      <c r="B53" s="50"/>
      <c r="C53" s="39"/>
      <c r="D53" s="41"/>
      <c r="E53" s="39"/>
      <c r="F53" s="10">
        <v>1625</v>
      </c>
      <c r="G53" s="10"/>
      <c r="H53" s="10">
        <f t="shared" si="12"/>
        <v>1625</v>
      </c>
      <c r="I53" s="36" t="s">
        <v>65</v>
      </c>
      <c r="J53" s="64"/>
    </row>
    <row r="54" spans="1:10" ht="21" customHeight="1">
      <c r="A54" s="41"/>
      <c r="B54" s="50"/>
      <c r="C54" s="39"/>
      <c r="D54" s="41"/>
      <c r="E54" s="39"/>
      <c r="F54" s="10">
        <v>18994.98</v>
      </c>
      <c r="G54" s="10"/>
      <c r="H54" s="10">
        <f t="shared" si="12"/>
        <v>18994.98</v>
      </c>
      <c r="I54" s="36" t="s">
        <v>67</v>
      </c>
      <c r="J54" s="64"/>
    </row>
    <row r="55" spans="1:10" ht="21" customHeight="1">
      <c r="A55" s="41"/>
      <c r="B55" s="50"/>
      <c r="C55" s="39"/>
      <c r="D55" s="41"/>
      <c r="E55" s="39"/>
      <c r="F55" s="10">
        <v>13199</v>
      </c>
      <c r="G55" s="10"/>
      <c r="H55" s="10">
        <f>F55</f>
        <v>13199</v>
      </c>
      <c r="I55" s="36" t="s">
        <v>69</v>
      </c>
      <c r="J55" s="64"/>
    </row>
    <row r="56" spans="1:10" ht="21" customHeight="1">
      <c r="A56" s="41"/>
      <c r="B56" s="50"/>
      <c r="C56" s="39"/>
      <c r="D56" s="41"/>
      <c r="E56" s="39"/>
      <c r="F56" s="10">
        <v>11699</v>
      </c>
      <c r="G56" s="10"/>
      <c r="H56" s="10">
        <f t="shared" si="12"/>
        <v>11699</v>
      </c>
      <c r="I56" s="36" t="s">
        <v>70</v>
      </c>
      <c r="J56" s="64"/>
    </row>
    <row r="57" spans="1:10" ht="21" customHeight="1">
      <c r="A57" s="41"/>
      <c r="B57" s="50"/>
      <c r="C57" s="39"/>
      <c r="D57" s="41"/>
      <c r="E57" s="39"/>
      <c r="F57" s="10">
        <v>11699</v>
      </c>
      <c r="G57" s="10"/>
      <c r="H57" s="10">
        <f t="shared" si="12"/>
        <v>11699</v>
      </c>
      <c r="I57" s="36" t="s">
        <v>71</v>
      </c>
      <c r="J57" s="64"/>
    </row>
    <row r="58" spans="1:10" ht="21" customHeight="1">
      <c r="A58" s="41"/>
      <c r="B58" s="50"/>
      <c r="C58" s="39"/>
      <c r="D58" s="41"/>
      <c r="E58" s="39"/>
      <c r="F58" s="10">
        <v>11693</v>
      </c>
      <c r="G58" s="10"/>
      <c r="H58" s="10">
        <f t="shared" si="12"/>
        <v>11693</v>
      </c>
      <c r="I58" s="36" t="s">
        <v>71</v>
      </c>
      <c r="J58" s="64"/>
    </row>
    <row r="59" spans="1:10" ht="21" customHeight="1">
      <c r="A59" s="41"/>
      <c r="B59" s="50"/>
      <c r="C59" s="39"/>
      <c r="D59" s="41"/>
      <c r="E59" s="39"/>
      <c r="F59" s="10">
        <v>11699</v>
      </c>
      <c r="G59" s="10"/>
      <c r="H59" s="10">
        <f t="shared" si="12"/>
        <v>11699</v>
      </c>
      <c r="I59" s="36" t="s">
        <v>71</v>
      </c>
      <c r="J59" s="64"/>
    </row>
    <row r="60" spans="1:10" ht="50.25" customHeight="1">
      <c r="A60" s="41"/>
      <c r="B60" s="50"/>
      <c r="C60" s="39"/>
      <c r="D60" s="41"/>
      <c r="E60" s="39"/>
      <c r="F60" s="10">
        <v>23454.98</v>
      </c>
      <c r="G60" s="10"/>
      <c r="H60" s="10">
        <f>F60</f>
        <v>23454.98</v>
      </c>
      <c r="I60" s="37" t="s">
        <v>73</v>
      </c>
      <c r="J60" s="64"/>
    </row>
    <row r="61" spans="1:10" ht="21" customHeight="1">
      <c r="A61" s="41"/>
      <c r="B61" s="50"/>
      <c r="C61" s="39"/>
      <c r="D61" s="41"/>
      <c r="E61" s="39"/>
      <c r="F61" s="10">
        <v>1800</v>
      </c>
      <c r="G61" s="10"/>
      <c r="H61" s="10">
        <f t="shared" si="12"/>
        <v>1800</v>
      </c>
      <c r="I61" s="36" t="s">
        <v>74</v>
      </c>
      <c r="J61" s="64"/>
    </row>
    <row r="62" spans="1:10" ht="21" customHeight="1">
      <c r="A62" s="41"/>
      <c r="B62" s="50"/>
      <c r="C62" s="39"/>
      <c r="D62" s="41"/>
      <c r="E62" s="39"/>
      <c r="F62" s="10">
        <v>2399</v>
      </c>
      <c r="G62" s="10"/>
      <c r="H62" s="10">
        <f t="shared" si="12"/>
        <v>2399</v>
      </c>
      <c r="I62" s="36" t="s">
        <v>75</v>
      </c>
      <c r="J62" s="64"/>
    </row>
    <row r="63" spans="1:10" ht="21" customHeight="1">
      <c r="A63" s="41"/>
      <c r="B63" s="50"/>
      <c r="C63" s="39"/>
      <c r="D63" s="41"/>
      <c r="E63" s="39"/>
      <c r="F63" s="10">
        <v>4598</v>
      </c>
      <c r="G63" s="10"/>
      <c r="H63" s="10">
        <f t="shared" si="12"/>
        <v>4598</v>
      </c>
      <c r="I63" s="36" t="s">
        <v>76</v>
      </c>
      <c r="J63" s="64"/>
    </row>
    <row r="64" spans="1:10" ht="44.25" customHeight="1">
      <c r="A64" s="41"/>
      <c r="B64" s="50"/>
      <c r="C64" s="39"/>
      <c r="D64" s="41"/>
      <c r="E64" s="39"/>
      <c r="F64" s="10">
        <v>6896</v>
      </c>
      <c r="G64" s="10"/>
      <c r="H64" s="10">
        <f t="shared" si="12"/>
        <v>6896</v>
      </c>
      <c r="I64" s="37" t="s">
        <v>77</v>
      </c>
      <c r="J64" s="64"/>
    </row>
    <row r="65" spans="1:10" ht="21" customHeight="1">
      <c r="A65" s="41"/>
      <c r="B65" s="50"/>
      <c r="C65" s="39"/>
      <c r="D65" s="41"/>
      <c r="E65" s="39"/>
      <c r="F65" s="10">
        <v>3598</v>
      </c>
      <c r="G65" s="10"/>
      <c r="H65" s="10">
        <f t="shared" si="12"/>
        <v>3598</v>
      </c>
      <c r="I65" s="36" t="s">
        <v>78</v>
      </c>
      <c r="J65" s="64"/>
    </row>
    <row r="66" spans="1:10" ht="21" customHeight="1">
      <c r="A66" s="41"/>
      <c r="B66" s="50"/>
      <c r="C66" s="39"/>
      <c r="D66" s="41"/>
      <c r="E66" s="39"/>
      <c r="F66" s="10">
        <v>2599</v>
      </c>
      <c r="G66" s="10"/>
      <c r="H66" s="10">
        <f t="shared" si="12"/>
        <v>2599</v>
      </c>
      <c r="I66" s="36" t="s">
        <v>79</v>
      </c>
      <c r="J66" s="64"/>
    </row>
    <row r="67" spans="1:10" ht="21" customHeight="1">
      <c r="A67" s="41"/>
      <c r="B67" s="50"/>
      <c r="C67" s="39"/>
      <c r="D67" s="41"/>
      <c r="E67" s="39"/>
      <c r="F67" s="10">
        <v>2599</v>
      </c>
      <c r="G67" s="10"/>
      <c r="H67" s="10">
        <f t="shared" si="12"/>
        <v>2599</v>
      </c>
      <c r="I67" s="36" t="s">
        <v>80</v>
      </c>
      <c r="J67" s="64"/>
    </row>
    <row r="68" spans="1:10" ht="57" customHeight="1">
      <c r="A68" s="41"/>
      <c r="B68" s="50"/>
      <c r="C68" s="39"/>
      <c r="D68" s="41"/>
      <c r="E68" s="39"/>
      <c r="F68" s="10">
        <v>15595</v>
      </c>
      <c r="G68" s="10"/>
      <c r="H68" s="10">
        <f t="shared" si="12"/>
        <v>15595</v>
      </c>
      <c r="I68" s="37" t="s">
        <v>81</v>
      </c>
      <c r="J68" s="64"/>
    </row>
    <row r="69" spans="1:10" ht="21" customHeight="1">
      <c r="A69" s="41"/>
      <c r="B69" s="50"/>
      <c r="C69" s="39"/>
      <c r="D69" s="41"/>
      <c r="E69" s="39"/>
      <c r="F69" s="10">
        <v>6744.5</v>
      </c>
      <c r="G69" s="10"/>
      <c r="H69" s="10">
        <f t="shared" si="12"/>
        <v>6744.5</v>
      </c>
      <c r="I69" s="36" t="s">
        <v>82</v>
      </c>
      <c r="J69" s="64"/>
    </row>
    <row r="70" spans="1:10" ht="21" customHeight="1">
      <c r="A70" s="41"/>
      <c r="B70" s="50"/>
      <c r="C70" s="39"/>
      <c r="D70" s="41"/>
      <c r="E70" s="39"/>
      <c r="F70" s="10">
        <v>1899</v>
      </c>
      <c r="G70" s="10"/>
      <c r="H70" s="10">
        <f t="shared" ref="H70:H76" si="13">F70</f>
        <v>1899</v>
      </c>
      <c r="I70" s="36" t="s">
        <v>86</v>
      </c>
      <c r="J70" s="64"/>
    </row>
    <row r="71" spans="1:10" ht="21" customHeight="1">
      <c r="A71" s="41"/>
      <c r="B71" s="50"/>
      <c r="C71" s="39"/>
      <c r="D71" s="41"/>
      <c r="E71" s="39"/>
      <c r="F71" s="10">
        <v>1899</v>
      </c>
      <c r="G71" s="10"/>
      <c r="H71" s="10">
        <f t="shared" si="13"/>
        <v>1899</v>
      </c>
      <c r="I71" s="36" t="s">
        <v>85</v>
      </c>
      <c r="J71" s="64"/>
    </row>
    <row r="72" spans="1:10" ht="21" customHeight="1">
      <c r="A72" s="41"/>
      <c r="B72" s="50"/>
      <c r="C72" s="39"/>
      <c r="D72" s="41"/>
      <c r="E72" s="39"/>
      <c r="F72" s="10">
        <v>1899</v>
      </c>
      <c r="G72" s="10"/>
      <c r="H72" s="10">
        <f t="shared" si="13"/>
        <v>1899</v>
      </c>
      <c r="I72" s="36" t="s">
        <v>85</v>
      </c>
      <c r="J72" s="64"/>
    </row>
    <row r="73" spans="1:10" ht="21" customHeight="1">
      <c r="A73" s="41"/>
      <c r="B73" s="50"/>
      <c r="C73" s="39"/>
      <c r="D73" s="41"/>
      <c r="E73" s="39"/>
      <c r="F73" s="10">
        <v>1899</v>
      </c>
      <c r="G73" s="10"/>
      <c r="H73" s="10">
        <f t="shared" si="13"/>
        <v>1899</v>
      </c>
      <c r="I73" s="36" t="s">
        <v>85</v>
      </c>
      <c r="J73" s="64"/>
    </row>
    <row r="74" spans="1:10" ht="21" customHeight="1">
      <c r="A74" s="41"/>
      <c r="B74" s="50"/>
      <c r="C74" s="39"/>
      <c r="D74" s="41"/>
      <c r="E74" s="39"/>
      <c r="F74" s="10">
        <v>1899</v>
      </c>
      <c r="G74" s="10"/>
      <c r="H74" s="10">
        <f t="shared" si="13"/>
        <v>1899</v>
      </c>
      <c r="I74" s="36" t="s">
        <v>85</v>
      </c>
      <c r="J74" s="64"/>
    </row>
    <row r="75" spans="1:10" ht="21" customHeight="1">
      <c r="A75" s="41"/>
      <c r="B75" s="50"/>
      <c r="C75" s="39"/>
      <c r="D75" s="41"/>
      <c r="E75" s="39"/>
      <c r="F75" s="10">
        <v>1899</v>
      </c>
      <c r="G75" s="10"/>
      <c r="H75" s="10">
        <f t="shared" si="13"/>
        <v>1899</v>
      </c>
      <c r="I75" s="36" t="s">
        <v>87</v>
      </c>
      <c r="J75" s="64"/>
    </row>
    <row r="76" spans="1:10" ht="21" customHeight="1">
      <c r="A76" s="41"/>
      <c r="B76" s="50"/>
      <c r="C76" s="39"/>
      <c r="D76" s="41"/>
      <c r="E76" s="39"/>
      <c r="F76" s="10">
        <v>1799</v>
      </c>
      <c r="G76" s="10"/>
      <c r="H76" s="10">
        <f t="shared" si="13"/>
        <v>1799</v>
      </c>
      <c r="I76" s="36" t="s">
        <v>85</v>
      </c>
      <c r="J76" s="64"/>
    </row>
    <row r="77" spans="1:10" ht="43.5" customHeight="1">
      <c r="A77" s="41"/>
      <c r="B77" s="50"/>
      <c r="C77" s="39"/>
      <c r="D77" s="41"/>
      <c r="E77" s="39"/>
      <c r="F77" s="10">
        <v>10939</v>
      </c>
      <c r="G77" s="10"/>
      <c r="H77" s="10">
        <f t="shared" si="12"/>
        <v>10939</v>
      </c>
      <c r="I77" s="37" t="s">
        <v>83</v>
      </c>
      <c r="J77" s="64"/>
    </row>
    <row r="78" spans="1:10" ht="30" customHeight="1">
      <c r="A78" s="41"/>
      <c r="B78" s="50"/>
      <c r="C78" s="39"/>
      <c r="D78" s="41"/>
      <c r="E78" s="39"/>
      <c r="F78" s="10">
        <v>8895.5</v>
      </c>
      <c r="G78" s="10"/>
      <c r="H78" s="10">
        <f t="shared" si="12"/>
        <v>8895.5</v>
      </c>
      <c r="I78" s="37" t="s">
        <v>84</v>
      </c>
      <c r="J78" s="64"/>
    </row>
    <row r="79" spans="1:10" ht="21" customHeight="1">
      <c r="A79" s="41"/>
      <c r="B79" s="50"/>
      <c r="C79" s="39"/>
      <c r="D79" s="41"/>
      <c r="E79" s="39"/>
      <c r="F79" s="10">
        <v>3999</v>
      </c>
      <c r="G79" s="10"/>
      <c r="H79" s="10">
        <f t="shared" si="12"/>
        <v>3999</v>
      </c>
      <c r="I79" s="36" t="s">
        <v>88</v>
      </c>
      <c r="J79" s="64"/>
    </row>
    <row r="80" spans="1:10" ht="21" customHeight="1">
      <c r="A80" s="41"/>
      <c r="B80" s="50"/>
      <c r="C80" s="39"/>
      <c r="D80" s="41"/>
      <c r="E80" s="39"/>
      <c r="F80" s="10">
        <v>3969</v>
      </c>
      <c r="G80" s="10"/>
      <c r="H80" s="10">
        <f t="shared" si="12"/>
        <v>3969</v>
      </c>
      <c r="I80" s="36" t="s">
        <v>88</v>
      </c>
      <c r="J80" s="64"/>
    </row>
    <row r="81" spans="1:10" ht="21" customHeight="1">
      <c r="A81" s="41"/>
      <c r="B81" s="50"/>
      <c r="C81" s="39"/>
      <c r="D81" s="41"/>
      <c r="E81" s="39"/>
      <c r="F81" s="10">
        <v>3999</v>
      </c>
      <c r="G81" s="10"/>
      <c r="H81" s="10">
        <f t="shared" si="12"/>
        <v>3999</v>
      </c>
      <c r="I81" s="36" t="s">
        <v>88</v>
      </c>
      <c r="J81" s="64"/>
    </row>
    <row r="82" spans="1:10" ht="21" customHeight="1">
      <c r="A82" s="41"/>
      <c r="B82" s="50"/>
      <c r="C82" s="39"/>
      <c r="D82" s="41"/>
      <c r="E82" s="39"/>
      <c r="F82" s="10">
        <v>1581</v>
      </c>
      <c r="G82" s="10"/>
      <c r="H82" s="10">
        <f t="shared" si="12"/>
        <v>1581</v>
      </c>
      <c r="I82" s="36" t="s">
        <v>91</v>
      </c>
      <c r="J82" s="64"/>
    </row>
    <row r="83" spans="1:10" ht="33" customHeight="1">
      <c r="A83" s="41"/>
      <c r="B83" s="50"/>
      <c r="C83" s="39"/>
      <c r="D83" s="41"/>
      <c r="E83" s="39"/>
      <c r="F83" s="10">
        <v>9914.4</v>
      </c>
      <c r="G83" s="10"/>
      <c r="H83" s="10">
        <f>F83</f>
        <v>9914.4</v>
      </c>
      <c r="I83" s="37" t="s">
        <v>92</v>
      </c>
      <c r="J83" s="64"/>
    </row>
    <row r="84" spans="1:10" ht="33" customHeight="1">
      <c r="A84" s="41"/>
      <c r="B84" s="50"/>
      <c r="C84" s="39"/>
      <c r="D84" s="41"/>
      <c r="E84" s="39"/>
      <c r="F84" s="10">
        <v>100</v>
      </c>
      <c r="G84" s="10"/>
      <c r="H84" s="10">
        <f>F84</f>
        <v>100</v>
      </c>
      <c r="I84" s="36" t="s">
        <v>90</v>
      </c>
      <c r="J84" s="64"/>
    </row>
    <row r="85" spans="1:10" ht="21" customHeight="1">
      <c r="A85" s="41"/>
      <c r="B85" s="50"/>
      <c r="C85" s="39"/>
      <c r="D85" s="41"/>
      <c r="E85" s="39"/>
      <c r="F85" s="10">
        <v>2989</v>
      </c>
      <c r="G85" s="10"/>
      <c r="H85" s="10">
        <f t="shared" si="12"/>
        <v>2989</v>
      </c>
      <c r="I85" s="36" t="s">
        <v>94</v>
      </c>
      <c r="J85" s="64"/>
    </row>
    <row r="86" spans="1:10" ht="33" customHeight="1">
      <c r="A86" s="41"/>
      <c r="B86" s="50"/>
      <c r="C86" s="39"/>
      <c r="D86" s="41"/>
      <c r="E86" s="39"/>
      <c r="F86" s="10">
        <v>12297.3</v>
      </c>
      <c r="G86" s="10"/>
      <c r="H86" s="10">
        <f>F86</f>
        <v>12297.3</v>
      </c>
      <c r="I86" s="37" t="s">
        <v>96</v>
      </c>
      <c r="J86" s="64"/>
    </row>
    <row r="87" spans="1:10" ht="21" customHeight="1">
      <c r="A87" s="41"/>
      <c r="B87" s="50"/>
      <c r="C87" s="39"/>
      <c r="D87" s="41"/>
      <c r="E87" s="39"/>
      <c r="F87" s="10">
        <v>6572</v>
      </c>
      <c r="G87" s="10"/>
      <c r="H87" s="10">
        <f t="shared" ref="H87:H89" si="14">F87</f>
        <v>6572</v>
      </c>
      <c r="I87" s="36" t="s">
        <v>98</v>
      </c>
      <c r="J87" s="64"/>
    </row>
    <row r="88" spans="1:10" ht="21" customHeight="1">
      <c r="A88" s="41"/>
      <c r="B88" s="50"/>
      <c r="C88" s="39"/>
      <c r="D88" s="41"/>
      <c r="E88" s="39"/>
      <c r="F88" s="10">
        <v>3290</v>
      </c>
      <c r="G88" s="10"/>
      <c r="H88" s="10">
        <f>F88</f>
        <v>3290</v>
      </c>
      <c r="I88" s="36" t="s">
        <v>101</v>
      </c>
      <c r="J88" s="64"/>
    </row>
    <row r="89" spans="1:10" ht="21" customHeight="1">
      <c r="A89" s="41"/>
      <c r="B89" s="50"/>
      <c r="C89" s="39"/>
      <c r="D89" s="41"/>
      <c r="E89" s="39"/>
      <c r="F89" s="10">
        <v>9857.4</v>
      </c>
      <c r="G89" s="10"/>
      <c r="H89" s="10">
        <f t="shared" si="14"/>
        <v>9857.4</v>
      </c>
      <c r="I89" s="36" t="s">
        <v>97</v>
      </c>
      <c r="J89" s="64"/>
    </row>
    <row r="90" spans="1:10" ht="21" customHeight="1">
      <c r="A90" s="41"/>
      <c r="B90" s="50"/>
      <c r="C90" s="39"/>
      <c r="D90" s="41"/>
      <c r="E90" s="39"/>
      <c r="F90" s="10">
        <v>2590</v>
      </c>
      <c r="G90" s="10"/>
      <c r="H90" s="10">
        <f t="shared" ref="H90:H112" si="15">F90</f>
        <v>2590</v>
      </c>
      <c r="I90" s="36" t="s">
        <v>100</v>
      </c>
      <c r="J90" s="64"/>
    </row>
    <row r="91" spans="1:10" ht="21" customHeight="1">
      <c r="A91" s="41"/>
      <c r="B91" s="50"/>
      <c r="C91" s="39"/>
      <c r="D91" s="41"/>
      <c r="E91" s="39"/>
      <c r="F91" s="10">
        <v>3290</v>
      </c>
      <c r="G91" s="10"/>
      <c r="H91" s="10">
        <f t="shared" si="15"/>
        <v>3290</v>
      </c>
      <c r="I91" s="36" t="s">
        <v>100</v>
      </c>
      <c r="J91" s="64"/>
    </row>
    <row r="92" spans="1:10" ht="21" customHeight="1">
      <c r="A92" s="41"/>
      <c r="B92" s="50"/>
      <c r="C92" s="39"/>
      <c r="D92" s="41"/>
      <c r="E92" s="39"/>
      <c r="F92" s="10">
        <v>2470</v>
      </c>
      <c r="G92" s="10"/>
      <c r="H92" s="10">
        <f t="shared" si="15"/>
        <v>2470</v>
      </c>
      <c r="I92" s="36" t="s">
        <v>100</v>
      </c>
      <c r="J92" s="64"/>
    </row>
    <row r="93" spans="1:10" ht="21" customHeight="1">
      <c r="A93" s="41"/>
      <c r="B93" s="50"/>
      <c r="C93" s="39"/>
      <c r="D93" s="41"/>
      <c r="E93" s="39"/>
      <c r="F93" s="10">
        <v>3300</v>
      </c>
      <c r="G93" s="10"/>
      <c r="H93" s="10">
        <f t="shared" si="15"/>
        <v>3300</v>
      </c>
      <c r="I93" s="36" t="s">
        <v>68</v>
      </c>
      <c r="J93" s="64"/>
    </row>
    <row r="94" spans="1:10" ht="21" customHeight="1">
      <c r="A94" s="41"/>
      <c r="B94" s="50"/>
      <c r="C94" s="39"/>
      <c r="D94" s="41"/>
      <c r="E94" s="39"/>
      <c r="F94" s="10">
        <v>9614</v>
      </c>
      <c r="G94" s="18"/>
      <c r="H94" s="10">
        <f t="shared" si="15"/>
        <v>9614</v>
      </c>
      <c r="I94" s="36" t="s">
        <v>95</v>
      </c>
      <c r="J94" s="64"/>
    </row>
    <row r="95" spans="1:10" ht="21" customHeight="1">
      <c r="A95" s="41"/>
      <c r="B95" s="50"/>
      <c r="C95" s="39"/>
      <c r="D95" s="41"/>
      <c r="E95" s="39"/>
      <c r="F95" s="10">
        <v>3338</v>
      </c>
      <c r="G95" s="10"/>
      <c r="H95" s="10">
        <f t="shared" si="15"/>
        <v>3338</v>
      </c>
      <c r="I95" s="28" t="s">
        <v>99</v>
      </c>
      <c r="J95" s="64"/>
    </row>
    <row r="96" spans="1:10" ht="21" customHeight="1">
      <c r="A96" s="41"/>
      <c r="B96" s="50"/>
      <c r="C96" s="39"/>
      <c r="D96" s="41"/>
      <c r="E96" s="39"/>
      <c r="F96" s="10">
        <v>1358.5</v>
      </c>
      <c r="G96" s="18"/>
      <c r="H96" s="10">
        <f t="shared" si="15"/>
        <v>1358.5</v>
      </c>
      <c r="I96" s="28" t="s">
        <v>102</v>
      </c>
      <c r="J96" s="64"/>
    </row>
    <row r="97" spans="1:10" ht="21" customHeight="1">
      <c r="A97" s="41"/>
      <c r="B97" s="50"/>
      <c r="C97" s="39"/>
      <c r="D97" s="41"/>
      <c r="E97" s="39"/>
      <c r="F97" s="10">
        <v>3499</v>
      </c>
      <c r="G97" s="18"/>
      <c r="H97" s="10">
        <f t="shared" si="15"/>
        <v>3499</v>
      </c>
      <c r="I97" s="28" t="s">
        <v>103</v>
      </c>
      <c r="J97" s="64"/>
    </row>
    <row r="98" spans="1:10" ht="21" customHeight="1">
      <c r="A98" s="41"/>
      <c r="B98" s="50"/>
      <c r="C98" s="39"/>
      <c r="D98" s="41"/>
      <c r="E98" s="39"/>
      <c r="F98" s="10">
        <v>1200</v>
      </c>
      <c r="G98" s="18"/>
      <c r="H98" s="10">
        <f t="shared" si="15"/>
        <v>1200</v>
      </c>
      <c r="I98" s="28" t="s">
        <v>104</v>
      </c>
      <c r="J98" s="64"/>
    </row>
    <row r="99" spans="1:10" ht="21" customHeight="1">
      <c r="A99" s="41"/>
      <c r="B99" s="50"/>
      <c r="C99" s="39"/>
      <c r="D99" s="41"/>
      <c r="E99" s="39"/>
      <c r="F99" s="10">
        <v>50.1</v>
      </c>
      <c r="G99" s="18"/>
      <c r="H99" s="10">
        <f t="shared" si="15"/>
        <v>50.1</v>
      </c>
      <c r="I99" s="28" t="s">
        <v>105</v>
      </c>
      <c r="J99" s="64"/>
    </row>
    <row r="100" spans="1:10" ht="21" customHeight="1">
      <c r="A100" s="41"/>
      <c r="B100" s="50"/>
      <c r="C100" s="39"/>
      <c r="D100" s="41"/>
      <c r="E100" s="39"/>
      <c r="F100" s="10">
        <v>6199</v>
      </c>
      <c r="G100" s="18"/>
      <c r="H100" s="10">
        <f t="shared" si="15"/>
        <v>6199</v>
      </c>
      <c r="I100" s="28" t="s">
        <v>106</v>
      </c>
      <c r="J100" s="64"/>
    </row>
    <row r="101" spans="1:10" ht="21" customHeight="1">
      <c r="A101" s="41"/>
      <c r="B101" s="50"/>
      <c r="C101" s="39"/>
      <c r="D101" s="41"/>
      <c r="E101" s="39"/>
      <c r="F101" s="10">
        <v>4180</v>
      </c>
      <c r="G101" s="18"/>
      <c r="H101" s="10">
        <f t="shared" si="15"/>
        <v>4180</v>
      </c>
      <c r="I101" s="28" t="s">
        <v>107</v>
      </c>
      <c r="J101" s="64"/>
    </row>
    <row r="102" spans="1:10" ht="21" customHeight="1">
      <c r="A102" s="41"/>
      <c r="B102" s="50"/>
      <c r="C102" s="39"/>
      <c r="D102" s="41"/>
      <c r="E102" s="39"/>
      <c r="F102" s="10">
        <v>6593</v>
      </c>
      <c r="G102" s="18"/>
      <c r="H102" s="10">
        <f t="shared" si="15"/>
        <v>6593</v>
      </c>
      <c r="I102" s="28" t="s">
        <v>108</v>
      </c>
      <c r="J102" s="64"/>
    </row>
    <row r="103" spans="1:10" ht="21" customHeight="1">
      <c r="A103" s="41"/>
      <c r="B103" s="50"/>
      <c r="C103" s="39"/>
      <c r="D103" s="41"/>
      <c r="E103" s="39"/>
      <c r="F103" s="10">
        <v>11098</v>
      </c>
      <c r="G103" s="18"/>
      <c r="H103" s="10">
        <f t="shared" si="15"/>
        <v>11098</v>
      </c>
      <c r="I103" s="28" t="s">
        <v>109</v>
      </c>
      <c r="J103" s="64"/>
    </row>
    <row r="104" spans="1:10" ht="21" customHeight="1">
      <c r="A104" s="41"/>
      <c r="B104" s="50"/>
      <c r="C104" s="39"/>
      <c r="D104" s="41"/>
      <c r="E104" s="39"/>
      <c r="F104" s="10">
        <v>2589.98</v>
      </c>
      <c r="G104" s="18"/>
      <c r="H104" s="10">
        <f t="shared" si="15"/>
        <v>2589.98</v>
      </c>
      <c r="I104" s="28" t="s">
        <v>110</v>
      </c>
      <c r="J104" s="64"/>
    </row>
    <row r="105" spans="1:10" ht="21" customHeight="1">
      <c r="A105" s="41"/>
      <c r="B105" s="50"/>
      <c r="C105" s="39"/>
      <c r="D105" s="41"/>
      <c r="E105" s="39"/>
      <c r="F105" s="10">
        <v>5700</v>
      </c>
      <c r="G105" s="18"/>
      <c r="H105" s="10">
        <f t="shared" si="15"/>
        <v>5700</v>
      </c>
      <c r="I105" s="28" t="s">
        <v>111</v>
      </c>
      <c r="J105" s="64"/>
    </row>
    <row r="106" spans="1:10" ht="21" customHeight="1">
      <c r="A106" s="41"/>
      <c r="B106" s="50"/>
      <c r="C106" s="39"/>
      <c r="D106" s="41"/>
      <c r="E106" s="39"/>
      <c r="F106" s="10">
        <v>99</v>
      </c>
      <c r="G106" s="18"/>
      <c r="H106" s="10">
        <f t="shared" si="15"/>
        <v>99</v>
      </c>
      <c r="I106" s="28" t="s">
        <v>112</v>
      </c>
      <c r="J106" s="64"/>
    </row>
    <row r="107" spans="1:10" ht="21" customHeight="1">
      <c r="A107" s="41"/>
      <c r="B107" s="50"/>
      <c r="C107" s="39"/>
      <c r="D107" s="41"/>
      <c r="E107" s="39"/>
      <c r="F107" s="10">
        <v>4983</v>
      </c>
      <c r="G107" s="18"/>
      <c r="H107" s="10">
        <f t="shared" si="15"/>
        <v>4983</v>
      </c>
      <c r="I107" s="28" t="s">
        <v>120</v>
      </c>
      <c r="J107" s="64"/>
    </row>
    <row r="108" spans="1:10" ht="90" customHeight="1">
      <c r="A108" s="41"/>
      <c r="B108" s="50"/>
      <c r="C108" s="39"/>
      <c r="D108" s="41"/>
      <c r="E108" s="39"/>
      <c r="F108" s="10">
        <v>48574.400000000001</v>
      </c>
      <c r="G108" s="10"/>
      <c r="H108" s="10">
        <f t="shared" si="15"/>
        <v>48574.400000000001</v>
      </c>
      <c r="I108" s="37" t="s">
        <v>89</v>
      </c>
      <c r="J108" s="64"/>
    </row>
    <row r="109" spans="1:10" ht="48" customHeight="1">
      <c r="A109" s="25"/>
      <c r="B109" s="24"/>
      <c r="C109" s="39"/>
      <c r="D109" s="41"/>
      <c r="E109" s="39"/>
      <c r="F109" s="10">
        <v>25397</v>
      </c>
      <c r="G109" s="10"/>
      <c r="H109" s="10">
        <f t="shared" si="15"/>
        <v>25397</v>
      </c>
      <c r="I109" s="37" t="s">
        <v>93</v>
      </c>
      <c r="J109" s="64"/>
    </row>
    <row r="110" spans="1:10" ht="31" customHeight="1">
      <c r="A110" s="25"/>
      <c r="B110" s="24"/>
      <c r="C110" s="39"/>
      <c r="D110" s="41"/>
      <c r="E110" s="39"/>
      <c r="F110" s="10">
        <v>2090</v>
      </c>
      <c r="G110" s="10"/>
      <c r="H110" s="10">
        <f t="shared" si="15"/>
        <v>2090</v>
      </c>
      <c r="I110" s="33" t="s">
        <v>113</v>
      </c>
      <c r="J110" s="64"/>
    </row>
    <row r="111" spans="1:10" ht="29" customHeight="1">
      <c r="A111" s="25"/>
      <c r="B111" s="24"/>
      <c r="C111" s="39"/>
      <c r="D111" s="41"/>
      <c r="E111" s="39"/>
      <c r="F111" s="10">
        <v>4020</v>
      </c>
      <c r="G111" s="10"/>
      <c r="H111" s="10">
        <f t="shared" si="15"/>
        <v>4020</v>
      </c>
      <c r="I111" s="33" t="s">
        <v>114</v>
      </c>
      <c r="J111" s="64"/>
    </row>
    <row r="112" spans="1:10" ht="21" customHeight="1">
      <c r="A112" s="25"/>
      <c r="B112" s="24"/>
      <c r="C112" s="39"/>
      <c r="D112" s="41"/>
      <c r="E112" s="39"/>
      <c r="F112" s="10">
        <v>268</v>
      </c>
      <c r="G112" s="18"/>
      <c r="H112" s="10">
        <f t="shared" si="15"/>
        <v>268</v>
      </c>
      <c r="I112" s="33" t="s">
        <v>114</v>
      </c>
      <c r="J112" s="64"/>
    </row>
    <row r="113" spans="1:10" ht="21" customHeight="1">
      <c r="A113" s="25"/>
      <c r="B113" s="24"/>
      <c r="C113" s="39"/>
      <c r="D113" s="41"/>
      <c r="E113" s="39"/>
      <c r="F113" s="10">
        <v>4480</v>
      </c>
      <c r="G113" s="18">
        <v>4480</v>
      </c>
      <c r="H113" s="10"/>
      <c r="I113" s="33" t="s">
        <v>115</v>
      </c>
      <c r="J113" s="64"/>
    </row>
    <row r="114" spans="1:10" ht="21" customHeight="1">
      <c r="A114" s="25"/>
      <c r="B114" s="24"/>
      <c r="C114" s="39"/>
      <c r="D114" s="41"/>
      <c r="E114" s="39"/>
      <c r="F114" s="10">
        <v>793</v>
      </c>
      <c r="G114" s="18"/>
      <c r="H114" s="10">
        <f t="shared" ref="H114:H130" si="16">F114</f>
        <v>793</v>
      </c>
      <c r="I114" s="33" t="s">
        <v>116</v>
      </c>
      <c r="J114" s="64"/>
    </row>
    <row r="115" spans="1:10" ht="21" customHeight="1">
      <c r="A115" s="25"/>
      <c r="B115" s="24"/>
      <c r="C115" s="39"/>
      <c r="D115" s="41"/>
      <c r="E115" s="39"/>
      <c r="F115" s="10">
        <v>3898</v>
      </c>
      <c r="G115" s="18"/>
      <c r="H115" s="10">
        <f t="shared" si="16"/>
        <v>3898</v>
      </c>
      <c r="I115" s="33" t="s">
        <v>117</v>
      </c>
      <c r="J115" s="64"/>
    </row>
    <row r="116" spans="1:10" ht="21" customHeight="1">
      <c r="A116" s="25"/>
      <c r="B116" s="24"/>
      <c r="C116" s="39"/>
      <c r="D116" s="41"/>
      <c r="E116" s="39"/>
      <c r="F116" s="10">
        <v>2136</v>
      </c>
      <c r="G116" s="18"/>
      <c r="H116" s="10">
        <f t="shared" si="16"/>
        <v>2136</v>
      </c>
      <c r="I116" s="33" t="s">
        <v>118</v>
      </c>
      <c r="J116" s="64"/>
    </row>
    <row r="117" spans="1:10" ht="21" customHeight="1">
      <c r="A117" s="25"/>
      <c r="B117" s="24"/>
      <c r="C117" s="39"/>
      <c r="D117" s="41"/>
      <c r="E117" s="39"/>
      <c r="F117" s="10">
        <v>1267</v>
      </c>
      <c r="G117" s="18"/>
      <c r="H117" s="10">
        <f t="shared" si="16"/>
        <v>1267</v>
      </c>
      <c r="I117" s="33" t="s">
        <v>119</v>
      </c>
      <c r="J117" s="64"/>
    </row>
    <row r="118" spans="1:10" ht="21" customHeight="1">
      <c r="A118" s="25"/>
      <c r="B118" s="24"/>
      <c r="C118" s="39"/>
      <c r="D118" s="41"/>
      <c r="E118" s="39"/>
      <c r="F118" s="10">
        <v>5611</v>
      </c>
      <c r="G118" s="18"/>
      <c r="H118" s="10">
        <f t="shared" si="16"/>
        <v>5611</v>
      </c>
      <c r="I118" s="33" t="s">
        <v>121</v>
      </c>
      <c r="J118" s="64"/>
    </row>
    <row r="119" spans="1:10" ht="21" customHeight="1">
      <c r="A119" s="25"/>
      <c r="B119" s="24"/>
      <c r="C119" s="39"/>
      <c r="D119" s="41"/>
      <c r="E119" s="39"/>
      <c r="F119" s="10">
        <v>1970</v>
      </c>
      <c r="G119" s="18"/>
      <c r="H119" s="10">
        <f t="shared" si="16"/>
        <v>1970</v>
      </c>
      <c r="I119" s="33" t="s">
        <v>122</v>
      </c>
      <c r="J119" s="64"/>
    </row>
    <row r="120" spans="1:10" ht="21" customHeight="1">
      <c r="A120" s="25"/>
      <c r="B120" s="24"/>
      <c r="C120" s="39"/>
      <c r="D120" s="41"/>
      <c r="E120" s="39"/>
      <c r="F120" s="10">
        <v>130.1</v>
      </c>
      <c r="G120" s="18"/>
      <c r="H120" s="10">
        <f t="shared" si="16"/>
        <v>130.1</v>
      </c>
      <c r="I120" s="33" t="s">
        <v>123</v>
      </c>
      <c r="J120" s="64"/>
    </row>
    <row r="121" spans="1:10" ht="21" customHeight="1">
      <c r="A121" s="25"/>
      <c r="B121" s="24"/>
      <c r="C121" s="39"/>
      <c r="D121" s="41"/>
      <c r="E121" s="39"/>
      <c r="F121" s="10">
        <v>329</v>
      </c>
      <c r="G121" s="18"/>
      <c r="H121" s="10">
        <f t="shared" si="16"/>
        <v>329</v>
      </c>
      <c r="I121" s="33" t="s">
        <v>124</v>
      </c>
      <c r="J121" s="64"/>
    </row>
    <row r="122" spans="1:10" ht="21" customHeight="1">
      <c r="A122" s="25"/>
      <c r="B122" s="24"/>
      <c r="C122" s="39"/>
      <c r="D122" s="41"/>
      <c r="E122" s="39"/>
      <c r="F122" s="10">
        <v>217.6</v>
      </c>
      <c r="G122" s="18"/>
      <c r="H122" s="10">
        <f t="shared" si="16"/>
        <v>217.6</v>
      </c>
      <c r="I122" s="33" t="s">
        <v>125</v>
      </c>
      <c r="J122" s="64"/>
    </row>
    <row r="123" spans="1:10" ht="21" customHeight="1">
      <c r="A123" s="25"/>
      <c r="B123" s="24"/>
      <c r="C123" s="39"/>
      <c r="D123" s="41"/>
      <c r="E123" s="39"/>
      <c r="F123" s="10">
        <v>204</v>
      </c>
      <c r="G123" s="18"/>
      <c r="H123" s="10">
        <f t="shared" si="16"/>
        <v>204</v>
      </c>
      <c r="I123" s="33" t="s">
        <v>126</v>
      </c>
      <c r="J123" s="64"/>
    </row>
    <row r="124" spans="1:10" ht="21" customHeight="1">
      <c r="A124" s="25"/>
      <c r="B124" s="24"/>
      <c r="C124" s="39"/>
      <c r="D124" s="41"/>
      <c r="E124" s="39"/>
      <c r="F124" s="10">
        <v>140.4</v>
      </c>
      <c r="G124" s="18"/>
      <c r="H124" s="10">
        <f t="shared" si="16"/>
        <v>140.4</v>
      </c>
      <c r="I124" s="33" t="s">
        <v>126</v>
      </c>
      <c r="J124" s="64"/>
    </row>
    <row r="125" spans="1:10" ht="21" customHeight="1">
      <c r="A125" s="25"/>
      <c r="B125" s="24"/>
      <c r="C125" s="39"/>
      <c r="D125" s="41"/>
      <c r="E125" s="39"/>
      <c r="F125" s="10">
        <v>1599</v>
      </c>
      <c r="G125" s="18"/>
      <c r="H125" s="10">
        <f t="shared" si="16"/>
        <v>1599</v>
      </c>
      <c r="I125" s="33" t="s">
        <v>127</v>
      </c>
      <c r="J125" s="64"/>
    </row>
    <row r="126" spans="1:10" ht="21" customHeight="1">
      <c r="A126" s="25"/>
      <c r="B126" s="24"/>
      <c r="C126" s="39"/>
      <c r="D126" s="41"/>
      <c r="E126" s="39"/>
      <c r="F126" s="10">
        <v>554.76</v>
      </c>
      <c r="G126" s="18"/>
      <c r="H126" s="10">
        <f t="shared" si="16"/>
        <v>554.76</v>
      </c>
      <c r="I126" s="33" t="s">
        <v>128</v>
      </c>
      <c r="J126" s="64"/>
    </row>
    <row r="127" spans="1:10" ht="21" customHeight="1">
      <c r="A127" s="25"/>
      <c r="B127" s="24"/>
      <c r="C127" s="39"/>
      <c r="D127" s="41"/>
      <c r="E127" s="39"/>
      <c r="F127" s="10">
        <v>379</v>
      </c>
      <c r="G127" s="18"/>
      <c r="H127" s="10">
        <f t="shared" si="16"/>
        <v>379</v>
      </c>
      <c r="I127" s="33" t="s">
        <v>129</v>
      </c>
      <c r="J127" s="64"/>
    </row>
    <row r="128" spans="1:10" ht="21" customHeight="1">
      <c r="A128" s="25"/>
      <c r="B128" s="24"/>
      <c r="C128" s="39"/>
      <c r="D128" s="41"/>
      <c r="E128" s="39"/>
      <c r="F128" s="10">
        <v>268.89999999999998</v>
      </c>
      <c r="G128" s="18"/>
      <c r="H128" s="10">
        <f t="shared" si="16"/>
        <v>268.89999999999998</v>
      </c>
      <c r="I128" s="33" t="s">
        <v>130</v>
      </c>
      <c r="J128" s="64"/>
    </row>
    <row r="129" spans="1:10" ht="21" customHeight="1">
      <c r="A129" s="25"/>
      <c r="B129" s="24"/>
      <c r="C129" s="39"/>
      <c r="D129" s="41"/>
      <c r="E129" s="39"/>
      <c r="F129" s="10">
        <v>407.92</v>
      </c>
      <c r="G129" s="18"/>
      <c r="H129" s="10">
        <f t="shared" si="16"/>
        <v>407.92</v>
      </c>
      <c r="I129" s="33" t="s">
        <v>131</v>
      </c>
      <c r="J129" s="64"/>
    </row>
    <row r="130" spans="1:10" ht="21" customHeight="1">
      <c r="A130" s="25"/>
      <c r="B130" s="24"/>
      <c r="C130" s="39"/>
      <c r="D130" s="41"/>
      <c r="E130" s="39"/>
      <c r="F130" s="10">
        <v>588.98</v>
      </c>
      <c r="G130" s="18"/>
      <c r="H130" s="10">
        <f t="shared" si="16"/>
        <v>588.98</v>
      </c>
      <c r="I130" s="33" t="s">
        <v>132</v>
      </c>
      <c r="J130" s="64"/>
    </row>
    <row r="131" spans="1:10" ht="21" customHeight="1">
      <c r="A131" s="25"/>
      <c r="B131" s="24"/>
      <c r="C131" s="39"/>
      <c r="D131" s="41"/>
      <c r="E131" s="39"/>
      <c r="F131" s="10">
        <v>1000</v>
      </c>
      <c r="G131" s="18">
        <v>1000</v>
      </c>
      <c r="H131" s="10"/>
      <c r="I131" s="33" t="s">
        <v>133</v>
      </c>
      <c r="J131" s="64"/>
    </row>
    <row r="132" spans="1:10" ht="21" customHeight="1">
      <c r="A132" s="25"/>
      <c r="B132" s="24"/>
      <c r="C132" s="39"/>
      <c r="D132" s="41"/>
      <c r="E132" s="39"/>
      <c r="F132" s="10">
        <v>5299</v>
      </c>
      <c r="G132" s="18"/>
      <c r="H132" s="10">
        <f>F132</f>
        <v>5299</v>
      </c>
      <c r="I132" s="33" t="s">
        <v>134</v>
      </c>
      <c r="J132" s="64"/>
    </row>
    <row r="133" spans="1:10" ht="21" customHeight="1">
      <c r="A133" s="25"/>
      <c r="B133" s="24"/>
      <c r="C133" s="39"/>
      <c r="D133" s="41"/>
      <c r="E133" s="39"/>
      <c r="F133" s="29">
        <v>8345</v>
      </c>
      <c r="G133" s="73"/>
      <c r="H133" s="29">
        <f>F133</f>
        <v>8345</v>
      </c>
      <c r="I133" s="31" t="s">
        <v>136</v>
      </c>
      <c r="J133" s="64"/>
    </row>
    <row r="134" spans="1:10" ht="21" customHeight="1">
      <c r="A134" s="25"/>
      <c r="B134" s="24"/>
      <c r="C134" s="39"/>
      <c r="D134" s="41"/>
      <c r="E134" s="39"/>
      <c r="F134" s="10">
        <v>8689</v>
      </c>
      <c r="G134" s="73"/>
      <c r="H134" s="10">
        <f>F134</f>
        <v>8689</v>
      </c>
      <c r="I134" s="33" t="s">
        <v>106</v>
      </c>
      <c r="J134" s="64"/>
    </row>
    <row r="135" spans="1:10" ht="21" customHeight="1">
      <c r="A135" s="25"/>
      <c r="B135" s="24"/>
      <c r="C135" s="39"/>
      <c r="D135" s="41"/>
      <c r="E135" s="39"/>
      <c r="F135" s="10">
        <v>2686</v>
      </c>
      <c r="G135" s="73"/>
      <c r="H135" s="10">
        <f>F135</f>
        <v>2686</v>
      </c>
      <c r="I135" s="33" t="s">
        <v>137</v>
      </c>
      <c r="J135" s="64"/>
    </row>
    <row r="136" spans="1:10" ht="21" customHeight="1">
      <c r="A136" s="25"/>
      <c r="B136" s="24"/>
      <c r="C136" s="39"/>
      <c r="D136" s="41"/>
      <c r="E136" s="39"/>
      <c r="F136" s="10">
        <v>6139</v>
      </c>
      <c r="G136" s="73"/>
      <c r="H136" s="10">
        <f>F136</f>
        <v>6139</v>
      </c>
      <c r="I136" s="33" t="s">
        <v>138</v>
      </c>
      <c r="J136" s="64"/>
    </row>
    <row r="137" spans="1:10" ht="21" customHeight="1">
      <c r="A137" s="25"/>
      <c r="B137" s="24"/>
      <c r="C137" s="39"/>
      <c r="D137" s="41"/>
      <c r="E137" s="39"/>
      <c r="F137" s="10">
        <v>3548</v>
      </c>
      <c r="G137" s="10"/>
      <c r="H137" s="10">
        <v>3548</v>
      </c>
      <c r="I137" s="28" t="s">
        <v>148</v>
      </c>
      <c r="J137" s="64"/>
    </row>
    <row r="138" spans="1:10" ht="21" customHeight="1">
      <c r="A138" s="25"/>
      <c r="B138" s="24"/>
      <c r="C138" s="39"/>
      <c r="D138" s="41"/>
      <c r="E138" s="39"/>
      <c r="F138" s="10">
        <v>377.1</v>
      </c>
      <c r="G138" s="10"/>
      <c r="H138" s="10">
        <v>377.1</v>
      </c>
      <c r="I138" s="28" t="s">
        <v>147</v>
      </c>
      <c r="J138" s="64"/>
    </row>
    <row r="139" spans="1:10" ht="21" customHeight="1">
      <c r="A139" s="25"/>
      <c r="B139" s="24"/>
      <c r="C139" s="39"/>
      <c r="D139" s="41"/>
      <c r="E139" s="39"/>
      <c r="F139" s="10">
        <v>219</v>
      </c>
      <c r="G139" s="10"/>
      <c r="H139" s="10">
        <v>219</v>
      </c>
      <c r="I139" s="28" t="s">
        <v>146</v>
      </c>
      <c r="J139" s="64"/>
    </row>
    <row r="140" spans="1:10" ht="21" customHeight="1">
      <c r="A140" s="25"/>
      <c r="B140" s="24"/>
      <c r="C140" s="39"/>
      <c r="D140" s="41"/>
      <c r="E140" s="39"/>
      <c r="F140" s="10">
        <v>1799</v>
      </c>
      <c r="G140" s="10"/>
      <c r="H140" s="10">
        <v>1799</v>
      </c>
      <c r="I140" s="28" t="s">
        <v>145</v>
      </c>
      <c r="J140" s="64"/>
    </row>
    <row r="141" spans="1:10" ht="21" customHeight="1">
      <c r="A141" s="25"/>
      <c r="B141" s="24"/>
      <c r="C141" s="39"/>
      <c r="D141" s="41"/>
      <c r="E141" s="39"/>
      <c r="F141" s="10">
        <v>1339.42</v>
      </c>
      <c r="G141" s="10"/>
      <c r="H141" s="10">
        <v>1339.42</v>
      </c>
      <c r="I141" s="28" t="s">
        <v>144</v>
      </c>
      <c r="J141" s="64"/>
    </row>
    <row r="142" spans="1:10" ht="21" customHeight="1">
      <c r="A142" s="25"/>
      <c r="B142" s="24"/>
      <c r="C142" s="39"/>
      <c r="D142" s="41"/>
      <c r="E142" s="39"/>
      <c r="F142" s="10">
        <v>149.9</v>
      </c>
      <c r="G142" s="10"/>
      <c r="H142" s="10">
        <v>149.9</v>
      </c>
      <c r="I142" s="28" t="s">
        <v>143</v>
      </c>
      <c r="J142" s="64"/>
    </row>
    <row r="143" spans="1:10" ht="21" customHeight="1">
      <c r="A143" s="25"/>
      <c r="B143" s="24"/>
      <c r="C143" s="39"/>
      <c r="D143" s="41"/>
      <c r="E143" s="39"/>
      <c r="F143" s="10">
        <v>174</v>
      </c>
      <c r="G143" s="10"/>
      <c r="H143" s="10">
        <v>174</v>
      </c>
      <c r="I143" s="28" t="s">
        <v>142</v>
      </c>
      <c r="J143" s="64"/>
    </row>
    <row r="144" spans="1:10" ht="21" customHeight="1">
      <c r="A144" s="25"/>
      <c r="B144" s="24"/>
      <c r="C144" s="39"/>
      <c r="D144" s="41"/>
      <c r="E144" s="39"/>
      <c r="F144" s="10">
        <v>520</v>
      </c>
      <c r="G144" s="18"/>
      <c r="H144" s="10">
        <v>520</v>
      </c>
      <c r="I144" s="33" t="s">
        <v>135</v>
      </c>
      <c r="J144" s="64"/>
    </row>
    <row r="145" spans="1:10" ht="21" customHeight="1">
      <c r="A145" s="25"/>
      <c r="B145" s="24"/>
      <c r="C145" s="39"/>
      <c r="D145" s="41"/>
      <c r="E145" s="39"/>
      <c r="F145" s="10">
        <v>355.5</v>
      </c>
      <c r="G145" s="10"/>
      <c r="H145" s="10">
        <v>355.5</v>
      </c>
      <c r="I145" s="28" t="s">
        <v>141</v>
      </c>
      <c r="J145" s="64"/>
    </row>
    <row r="146" spans="1:10" ht="21" customHeight="1">
      <c r="A146" s="25"/>
      <c r="B146" s="24"/>
      <c r="C146" s="39"/>
      <c r="D146" s="41"/>
      <c r="E146" s="39"/>
      <c r="F146" s="10">
        <v>530</v>
      </c>
      <c r="G146" s="10"/>
      <c r="H146" s="10">
        <v>530</v>
      </c>
      <c r="I146" s="28" t="s">
        <v>140</v>
      </c>
      <c r="J146" s="64"/>
    </row>
    <row r="147" spans="1:10" ht="21" customHeight="1">
      <c r="A147" s="25"/>
      <c r="B147" s="24"/>
      <c r="C147" s="39"/>
      <c r="D147" s="41"/>
      <c r="E147" s="39"/>
      <c r="F147" s="10">
        <v>169</v>
      </c>
      <c r="G147" s="10"/>
      <c r="H147" s="10">
        <v>169</v>
      </c>
      <c r="I147" s="28" t="s">
        <v>139</v>
      </c>
      <c r="J147" s="64"/>
    </row>
    <row r="148" spans="1:10" ht="21" customHeight="1">
      <c r="A148" s="25"/>
      <c r="B148" s="24"/>
      <c r="C148" s="39"/>
      <c r="D148" s="41"/>
      <c r="E148" s="39"/>
      <c r="F148" s="10">
        <v>22126</v>
      </c>
      <c r="G148" s="10"/>
      <c r="H148" s="10">
        <f>F148</f>
        <v>22126</v>
      </c>
      <c r="I148" s="33" t="s">
        <v>150</v>
      </c>
      <c r="J148" s="64"/>
    </row>
    <row r="149" spans="1:10" ht="21" customHeight="1">
      <c r="A149" s="25"/>
      <c r="B149" s="24"/>
      <c r="C149" s="39"/>
      <c r="D149" s="41"/>
      <c r="E149" s="39"/>
      <c r="F149" s="10">
        <v>12718</v>
      </c>
      <c r="G149" s="10"/>
      <c r="H149" s="10">
        <f>F149</f>
        <v>12718</v>
      </c>
      <c r="I149" s="33" t="s">
        <v>149</v>
      </c>
      <c r="J149" s="64"/>
    </row>
    <row r="150" spans="1:10" s="1" customFormat="1" ht="21" customHeight="1">
      <c r="A150" s="12"/>
      <c r="B150" s="13" t="s">
        <v>40</v>
      </c>
      <c r="C150" s="14">
        <f>SUM(C33)</f>
        <v>578000</v>
      </c>
      <c r="D150" s="14">
        <f>SUM(D33)</f>
        <v>1</v>
      </c>
      <c r="E150" s="14">
        <f>SUM(E33)</f>
        <v>578000</v>
      </c>
      <c r="F150" s="14">
        <f>SUM(F33:F149)</f>
        <v>577966.61</v>
      </c>
      <c r="G150" s="14">
        <f>SUM(G33:G131)</f>
        <v>5480</v>
      </c>
      <c r="H150" s="14">
        <f>SUM(H33:H149)</f>
        <v>572486.61</v>
      </c>
      <c r="I150" s="19"/>
      <c r="J150" s="65"/>
    </row>
    <row r="151" spans="1:10" ht="21" customHeight="1">
      <c r="A151" s="12"/>
      <c r="B151" s="13" t="s">
        <v>41</v>
      </c>
      <c r="C151" s="14">
        <f t="shared" ref="C151:H151" si="17">SUM(C150,C32,C30,C27,C24,C22,C19,C16,C13,C10)</f>
        <v>578000</v>
      </c>
      <c r="D151" s="14">
        <f t="shared" si="17"/>
        <v>1</v>
      </c>
      <c r="E151" s="14">
        <f t="shared" si="17"/>
        <v>578000</v>
      </c>
      <c r="F151" s="14">
        <f t="shared" si="17"/>
        <v>577966.61</v>
      </c>
      <c r="G151" s="14">
        <f t="shared" si="17"/>
        <v>5480</v>
      </c>
      <c r="H151" s="14">
        <f t="shared" si="17"/>
        <v>572486.61</v>
      </c>
      <c r="I151" s="19"/>
      <c r="J151" s="21"/>
    </row>
    <row r="155" spans="1:10" ht="21" customHeight="1">
      <c r="A155" s="45" t="s">
        <v>42</v>
      </c>
      <c r="B155" s="46"/>
      <c r="C155" s="47" t="s">
        <v>43</v>
      </c>
      <c r="D155" s="47"/>
      <c r="E155" s="47" t="s">
        <v>44</v>
      </c>
      <c r="F155" s="47"/>
      <c r="G155" s="47" t="s">
        <v>45</v>
      </c>
      <c r="H155" s="47"/>
      <c r="I155" s="22" t="s">
        <v>46</v>
      </c>
    </row>
    <row r="156" spans="1:10" ht="21" customHeight="1">
      <c r="A156" s="53">
        <f>E151</f>
        <v>578000</v>
      </c>
      <c r="B156" s="54"/>
      <c r="C156" s="54">
        <f>H151</f>
        <v>572486.61</v>
      </c>
      <c r="D156" s="54"/>
      <c r="E156" s="54">
        <f>F151</f>
        <v>577966.61</v>
      </c>
      <c r="F156" s="54"/>
      <c r="G156" s="54">
        <f>G151</f>
        <v>5480</v>
      </c>
      <c r="H156" s="54"/>
      <c r="I156" s="23">
        <f>A156-E156</f>
        <v>33.39000000001397</v>
      </c>
    </row>
    <row r="158" spans="1:10" ht="21" customHeight="1">
      <c r="A158" s="15" t="s">
        <v>47</v>
      </c>
      <c r="B158" s="1"/>
      <c r="C158" s="16" t="s">
        <v>48</v>
      </c>
      <c r="D158" s="15"/>
      <c r="E158" s="15" t="s">
        <v>49</v>
      </c>
      <c r="F158" s="15"/>
      <c r="G158" s="15" t="s">
        <v>50</v>
      </c>
      <c r="H158" s="15"/>
      <c r="I158" s="1"/>
    </row>
    <row r="161" spans="8:12" ht="21" customHeight="1">
      <c r="H161" s="30"/>
    </row>
    <row r="162" spans="8:12" ht="21" customHeight="1">
      <c r="H162" s="30"/>
    </row>
    <row r="163" spans="8:12" ht="21" customHeight="1">
      <c r="H163" s="30"/>
    </row>
    <row r="164" spans="8:12" ht="21" customHeight="1">
      <c r="H164" s="30"/>
    </row>
    <row r="168" spans="8:12" ht="21" customHeight="1">
      <c r="J168" s="3"/>
    </row>
    <row r="169" spans="8:12" ht="21" customHeight="1">
      <c r="L169" s="30"/>
    </row>
    <row r="177" spans="11:15" ht="21" customHeight="1">
      <c r="K177" s="34"/>
    </row>
    <row r="181" spans="11:15" ht="21" customHeight="1">
      <c r="L181" s="35"/>
      <c r="O181" s="30"/>
    </row>
    <row r="182" spans="11:15" ht="21" customHeight="1">
      <c r="L182" s="32"/>
      <c r="O182" s="30"/>
    </row>
    <row r="183" spans="11:15" ht="21" customHeight="1">
      <c r="K183" s="30"/>
      <c r="L183" s="3"/>
    </row>
    <row r="184" spans="11:15" ht="21" customHeight="1">
      <c r="L184" s="3"/>
    </row>
    <row r="187" spans="11:15" ht="21" customHeight="1">
      <c r="M187" s="30"/>
    </row>
  </sheetData>
  <mergeCells count="66">
    <mergeCell ref="J31:J32"/>
    <mergeCell ref="J33:J150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8:D9"/>
    <mergeCell ref="D11:D12"/>
    <mergeCell ref="D14:D15"/>
    <mergeCell ref="D17:D18"/>
    <mergeCell ref="D20:D21"/>
    <mergeCell ref="A156:B156"/>
    <mergeCell ref="C156:D156"/>
    <mergeCell ref="E156:F156"/>
    <mergeCell ref="G156:H156"/>
    <mergeCell ref="A6:A7"/>
    <mergeCell ref="A8:A9"/>
    <mergeCell ref="A11:A12"/>
    <mergeCell ref="A14:A15"/>
    <mergeCell ref="A17:A18"/>
    <mergeCell ref="A20:A21"/>
    <mergeCell ref="A25:A26"/>
    <mergeCell ref="A28:A29"/>
    <mergeCell ref="A33:A108"/>
    <mergeCell ref="B6:B7"/>
    <mergeCell ref="B8:B9"/>
    <mergeCell ref="B11:B12"/>
    <mergeCell ref="A155:B155"/>
    <mergeCell ref="C155:D155"/>
    <mergeCell ref="E155:F155"/>
    <mergeCell ref="G155:H155"/>
    <mergeCell ref="B14:B15"/>
    <mergeCell ref="B17:B18"/>
    <mergeCell ref="B20:B21"/>
    <mergeCell ref="B25:B26"/>
    <mergeCell ref="B28:B29"/>
    <mergeCell ref="B33:B108"/>
    <mergeCell ref="C14:C15"/>
    <mergeCell ref="C17:C18"/>
    <mergeCell ref="C20:C21"/>
    <mergeCell ref="C25:C26"/>
    <mergeCell ref="C28:C29"/>
    <mergeCell ref="D25:D26"/>
    <mergeCell ref="C33:C149"/>
    <mergeCell ref="D33:D149"/>
    <mergeCell ref="E33:E149"/>
    <mergeCell ref="C2:H2"/>
    <mergeCell ref="C6:E6"/>
    <mergeCell ref="F6:I6"/>
    <mergeCell ref="C8:C9"/>
    <mergeCell ref="C11:C12"/>
    <mergeCell ref="D28:D29"/>
    <mergeCell ref="E8:E9"/>
    <mergeCell ref="E11:E12"/>
    <mergeCell ref="E14:E15"/>
    <mergeCell ref="E17:E18"/>
    <mergeCell ref="E20:E21"/>
    <mergeCell ref="E25:E26"/>
    <mergeCell ref="E28:E29"/>
  </mergeCells>
  <phoneticPr fontId="8" type="noConversion"/>
  <printOptions headings="1" gridLines="1"/>
  <pageMargins left="0.7" right="0.7" top="0.75" bottom="0.75" header="0.3" footer="0.3"/>
  <pageSetup paperSize="9" scale="47" fitToHeight="3" orientation="portrait" r:id="rId1"/>
  <rowBreaks count="3" manualBreakCount="3">
    <brk id="59" max="16383" man="1"/>
    <brk id="143" max="9" man="1"/>
    <brk id="157" max="9" man="1"/>
  </rowBreaks>
  <colBreaks count="2" manualBreakCount="2">
    <brk id="6" max="157" man="1"/>
    <brk id="9" max="15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J911</cp:lastModifiedBy>
  <cp:lastPrinted>2023-11-10T06:03:43Z</cp:lastPrinted>
  <dcterms:created xsi:type="dcterms:W3CDTF">2022-11-24T12:44:00Z</dcterms:created>
  <dcterms:modified xsi:type="dcterms:W3CDTF">2023-11-10T06:04:01Z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C0980AADC5CF7C7F1BC59F6307A701FA</vt:lpwstr>
  </property>
  <property fmtid="{D5CDD505-2E9C-101B-9397-08002B2CF9AE}" pid="3" name="KSOProductBuildVer">
    <vt:lpwstr>2052-11.1.0.12980</vt:lpwstr>
  </property>
</Properties>
</file>