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4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<sst xmlns="http://schemas.openxmlformats.org/spreadsheetml/2006/main" count="61" uniqueCount="61">
  <si>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【借款报销单】</t>
  </si>
  <si>
    <t>团号：HMJB-241213-DWJ490</t>
  </si>
  <si>
    <t>2024.12.20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</si>
  <si>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</si>
  <si>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</si>
  <si>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</si>
  <si>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</si>
  <si>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</si>
  <si>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</si>
  <si>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</si>
  <si>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</si>
  <si>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</si>
  <si>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</si>
  <si>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</si>
  <si>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</si>
  <si>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</si>
  <si>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</si>
  <si>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</si>
  <si>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</si>
  <si>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</si>
  <si>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</si>
  <si>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</si>
  <si>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</si>
  <si>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</si>
  <si>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</si>
  <si>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</si>
  <si>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</si>
  <si>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</si>
  <si>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</si>
  <si>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</si>
  <si>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</si>
  <si>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</si>
  <si>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</si>
  <si>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</si>
  <si>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</si>
  <si>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</si>
  <si>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</si>
  <si>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</si>
  <si>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</si>
  <si>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</si>
  <si>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</si>
  <si>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</si>
  <si>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标书制作费用</t>
  </si>
  <si>
    <t>活动采买</t>
  </si>
  <si>
    <t>u盘</t>
  </si>
  <si>
    <t>u盘（第二次）</t>
  </si>
  <si>
    <t>递交标书小交通</t>
  </si>
  <si>
    <t>回公司小交通</t>
  </si>
  <si>
    <t>标书制作费用（第二次）</t>
  </si>
  <si>
    <t>投标往返打车（第二次）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</si>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</sst>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2" fillId="0" borderId="0" xfId="51" applyFo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52" zoomScaleNormal="52" workbookViewId="0">
      <selection activeCell="J8" sqref="J8:J1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5"/>
      <c r="J20" s="41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5"/>
      <c r="J21" s="41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5"/>
      <c r="J22" s="41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8"/>
      <c r="J23" s="42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5"/>
      <c r="J24" s="40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5"/>
      <c r="J25" s="41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5"/>
      <c r="J26" s="41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5"/>
      <c r="J27" s="41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5"/>
      <c r="J28" s="41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5"/>
      <c r="J29" s="41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8"/>
      <c r="J30" s="42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3"/>
      <c r="J31" s="36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5"/>
      <c r="J32" s="37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3"/>
      <c r="J33" s="37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3"/>
      <c r="J34" s="37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8"/>
      <c r="J35" s="39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3"/>
      <c r="J36" s="36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5"/>
      <c r="J37" s="41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5"/>
      <c r="J38" s="41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5"/>
      <c r="J39" s="41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38"/>
      <c r="J40" s="42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5"/>
      <c r="J41" s="44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5"/>
      <c r="J42" s="45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5"/>
      <c r="J43" s="45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5"/>
      <c r="J44" s="45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38"/>
      <c r="J45" s="46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5"/>
      <c r="J46" s="40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5"/>
      <c r="J47" s="41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38"/>
      <c r="J48" s="42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5"/>
      <c r="J49" s="36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5"/>
      <c r="J50" s="37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5"/>
      <c r="J51" s="37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38"/>
      <c r="J52" s="39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257.93</v>
      </c>
      <c r="G53" s="12">
        <v>0</v>
      </c>
      <c r="H53" s="12">
        <f t="shared" ref="H53:H60" si="13">F53+G53</f>
        <v>257.93</v>
      </c>
      <c r="I53" s="47" t="s">
        <v>42</v>
      </c>
      <c r="J53" s="40" t="s">
        <v>43</v>
      </c>
    </row>
    <row r="54" customHeight="1" spans="1:10">
      <c r="A54" s="23"/>
      <c r="B54" s="11"/>
      <c r="C54" s="12"/>
      <c r="D54" s="13"/>
      <c r="E54" s="12"/>
      <c r="F54" s="12">
        <v>22.02</v>
      </c>
      <c r="G54" s="12">
        <v>0</v>
      </c>
      <c r="H54" s="12">
        <f t="shared" si="13"/>
        <v>22.02</v>
      </c>
      <c r="I54" s="47" t="s">
        <v>44</v>
      </c>
      <c r="J54" s="41"/>
    </row>
    <row r="55" ht="22" customHeight="1" spans="1:10">
      <c r="A55" s="23"/>
      <c r="B55" s="11"/>
      <c r="C55" s="12"/>
      <c r="D55" s="13"/>
      <c r="E55" s="12"/>
      <c r="F55" s="12">
        <v>22.8</v>
      </c>
      <c r="G55" s="12">
        <v>0</v>
      </c>
      <c r="H55" s="12">
        <f t="shared" si="13"/>
        <v>22.8</v>
      </c>
      <c r="I55" s="47" t="s">
        <v>45</v>
      </c>
      <c r="J55" s="41"/>
    </row>
    <row r="56" ht="22" customHeight="1" spans="1:10">
      <c r="A56" s="23"/>
      <c r="B56" s="11"/>
      <c r="C56" s="12"/>
      <c r="D56" s="13"/>
      <c r="E56" s="12"/>
      <c r="F56" s="12">
        <v>31.39</v>
      </c>
      <c r="G56" s="12">
        <v>0</v>
      </c>
      <c r="H56" s="12">
        <f t="shared" si="13"/>
        <v>31.39</v>
      </c>
      <c r="I56" s="48" t="s">
        <v>46</v>
      </c>
      <c r="J56" s="41"/>
    </row>
    <row r="57" customHeight="1" spans="1:10">
      <c r="A57" s="23"/>
      <c r="B57" s="11"/>
      <c r="C57" s="12"/>
      <c r="D57" s="13"/>
      <c r="E57" s="12"/>
      <c r="F57" s="12">
        <v>45.17</v>
      </c>
      <c r="G57" s="12">
        <v>0</v>
      </c>
      <c r="H57" s="12">
        <f t="shared" si="13"/>
        <v>45.17</v>
      </c>
      <c r="I57" s="47" t="s">
        <v>47</v>
      </c>
      <c r="J57" s="41"/>
    </row>
    <row r="58" customHeight="1" spans="1:10">
      <c r="A58" s="23"/>
      <c r="B58" s="11"/>
      <c r="C58" s="12"/>
      <c r="D58" s="13"/>
      <c r="E58" s="12"/>
      <c r="F58" s="32">
        <v>30</v>
      </c>
      <c r="G58" s="32">
        <v>0</v>
      </c>
      <c r="H58" s="32">
        <f t="shared" si="13"/>
        <v>30</v>
      </c>
      <c r="I58" s="47" t="s">
        <v>48</v>
      </c>
      <c r="J58" s="41"/>
    </row>
    <row r="59" customHeight="1" spans="1:10">
      <c r="A59" s="23"/>
      <c r="B59" s="11"/>
      <c r="C59" s="12"/>
      <c r="D59" s="13"/>
      <c r="E59" s="12"/>
      <c r="F59" s="33">
        <v>90.69</v>
      </c>
      <c r="G59" s="33">
        <v>0</v>
      </c>
      <c r="H59" s="33">
        <f t="shared" si="13"/>
        <v>90.69</v>
      </c>
      <c r="I59" s="49" t="s">
        <v>49</v>
      </c>
      <c r="J59" s="41"/>
    </row>
    <row r="60" s="1" customFormat="1" customHeight="1" spans="1:10">
      <c r="A60" s="14"/>
      <c r="B60" s="15" t="s">
        <v>50</v>
      </c>
      <c r="C60" s="16">
        <f>SUM(C53)</f>
        <v>0</v>
      </c>
      <c r="D60" s="16">
        <f t="shared" ref="D60:E60" si="14">SUM(D53)</f>
        <v>0</v>
      </c>
      <c r="E60" s="16">
        <f t="shared" si="14"/>
        <v>0</v>
      </c>
      <c r="F60" s="16">
        <f>SUM(F53:F59)</f>
        <v>500</v>
      </c>
      <c r="G60" s="16">
        <f>SUM(G53:G59)</f>
        <v>0</v>
      </c>
      <c r="H60" s="16">
        <f>SUM(H53:H59)</f>
        <v>500</v>
      </c>
      <c r="I60" s="38"/>
      <c r="J60" s="42"/>
    </row>
    <row r="61" customHeight="1" spans="1:10">
      <c r="A61" s="14"/>
      <c r="B61" s="15" t="s">
        <v>51</v>
      </c>
      <c r="C61" s="16">
        <f t="shared" ref="C61:H61" si="15">SUM(C60,C52,C48,C45,C40,C35,C30,C23,C16,C13)</f>
        <v>0</v>
      </c>
      <c r="D61" s="16">
        <f t="shared" si="15"/>
        <v>0</v>
      </c>
      <c r="E61" s="16">
        <f t="shared" si="15"/>
        <v>0</v>
      </c>
      <c r="F61" s="16">
        <f t="shared" si="15"/>
        <v>500</v>
      </c>
      <c r="G61" s="16">
        <f t="shared" si="15"/>
        <v>0</v>
      </c>
      <c r="H61" s="16">
        <f t="shared" si="15"/>
        <v>500</v>
      </c>
      <c r="I61" s="38"/>
      <c r="J61" s="50"/>
    </row>
    <row r="65" customHeight="1" spans="1:9">
      <c r="A65" s="51" t="s">
        <v>52</v>
      </c>
      <c r="B65" s="52"/>
      <c r="C65" s="53" t="s">
        <v>53</v>
      </c>
      <c r="D65" s="53"/>
      <c r="E65" s="53" t="s">
        <v>54</v>
      </c>
      <c r="F65" s="53"/>
      <c r="G65" s="53" t="s">
        <v>55</v>
      </c>
      <c r="H65" s="53"/>
      <c r="I65" s="58" t="s">
        <v>56</v>
      </c>
    </row>
    <row r="66" customHeight="1" spans="1:9">
      <c r="A66" s="54">
        <v>0</v>
      </c>
      <c r="B66" s="55"/>
      <c r="C66" s="55">
        <f>H61</f>
        <v>500</v>
      </c>
      <c r="D66" s="55"/>
      <c r="E66" s="55">
        <f>F61</f>
        <v>500</v>
      </c>
      <c r="F66" s="55"/>
      <c r="G66" s="55">
        <f>G61</f>
        <v>0</v>
      </c>
      <c r="H66" s="55"/>
      <c r="I66" s="59">
        <f>A66-C66</f>
        <v>-500</v>
      </c>
    </row>
    <row r="68" customHeight="1" spans="1:9">
      <c r="A68" s="56" t="s">
        <v>57</v>
      </c>
      <c r="B68" s="1"/>
      <c r="C68" s="57" t="s">
        <v>58</v>
      </c>
      <c r="D68" s="56"/>
      <c r="E68" s="56" t="s">
        <v>59</v>
      </c>
      <c r="F68" s="56"/>
      <c r="G68" s="56" t="s">
        <v>60</v>
      </c>
      <c r="H68" s="56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2014-04-30T08:52:00Z</dcterms:created>
  <cp:lastPrinted>2022-07-28T08:17:00Z</cp:lastPrinted>
  <dcterms:modified xsi:type="dcterms:W3CDTF">2024-12-20T15:45:07Z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2813D1CF4BDA0167EC6434675F5BCD94_43</vt:lpwstr>
  </property>
</Properties>
</file>