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上海\"/>
    </mc:Choice>
  </mc:AlternateContent>
  <xr:revisionPtr revIDLastSave="0" documentId="13_ncr:1_{A813A665-9E39-4A89-9913-AFA5B3C7FA8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G31" i="2" s="1"/>
  <c r="H28" i="2"/>
  <c r="B31" i="2" s="1"/>
  <c r="G28" i="2"/>
  <c r="I45" i="2"/>
  <c r="I44" i="2"/>
  <c r="H46" i="2"/>
  <c r="I46" i="2" l="1"/>
  <c r="K31" i="2"/>
</calcChain>
</file>

<file path=xl/sharedStrings.xml><?xml version="1.0" encoding="utf-8"?>
<sst xmlns="http://schemas.openxmlformats.org/spreadsheetml/2006/main" count="81" uniqueCount="53">
  <si>
    <t>【员工差旅报销单】</t>
  </si>
  <si>
    <t>姓名:</t>
  </si>
  <si>
    <t>职位:</t>
  </si>
  <si>
    <t>发生地:</t>
  </si>
  <si>
    <t>部门:</t>
  </si>
  <si>
    <t>发生日期: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</si>
  <si>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</si>
  <si>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</si>
  <si>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</si>
  <si>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</si>
  <si>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</si>
  <si>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</si>
  <si>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</si>
  <si>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</si>
  <si>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</si>
  <si>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</si>
  <si>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</si>
  <si>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</si>
  <si>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</si>
  <si>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</si>
  <si>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</si>
  <si>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</si>
  <si>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</si>
  <si>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</si>
  <si>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</si>
  <si>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</si>
  <si>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</si>
  <si>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8" type="noConversion"/>
  </si>
  <si>
    <t>助理</t>
    <phoneticPr fontId="8" type="noConversion"/>
  </si>
  <si>
    <t>会奖6部</t>
    <phoneticPr fontId="8" type="noConversion"/>
  </si>
  <si>
    <t>报销日期：</t>
    <phoneticPr fontId="8" type="noConversion"/>
  </si>
  <si>
    <t>·</t>
    <phoneticPr fontId="8" type="noConversion"/>
  </si>
  <si>
    <t>小交通</t>
    <phoneticPr fontId="8" type="noConversion"/>
  </si>
  <si>
    <t>2024.1.12-16日</t>
    <phoneticPr fontId="8" type="noConversion"/>
  </si>
  <si>
    <t>2024.1.17</t>
    <phoneticPr fontId="8" type="noConversion"/>
  </si>
  <si>
    <t>HMEA-250111-STY200</t>
    <phoneticPr fontId="8" type="noConversion"/>
  </si>
  <si>
    <t>上海</t>
    <phoneticPr fontId="8" type="noConversion"/>
  </si>
  <si>
    <t>2024.1.12</t>
    <phoneticPr fontId="8" type="noConversion"/>
  </si>
  <si>
    <t>2024.1.13-1.16</t>
    <phoneticPr fontId="8" type="noConversion"/>
  </si>
  <si>
    <t>2024.1.20</t>
    <phoneticPr fontId="8" type="noConversion"/>
  </si>
  <si>
    <t>1.14餐费</t>
    <phoneticPr fontId="8" type="noConversion"/>
  </si>
  <si>
    <t>1.15餐费</t>
    <phoneticPr fontId="8" type="noConversion"/>
  </si>
  <si>
    <t>1.16餐费</t>
    <phoneticPr fontId="8" type="noConversion"/>
  </si>
  <si>
    <t>1.16坐地铁回家</t>
    <phoneticPr fontId="8" type="noConversion"/>
  </si>
  <si>
    <t>1.12坐地铁去机场</t>
    <phoneticPr fontId="8" type="noConversion"/>
  </si>
  <si>
    <t>1.15上海地铁</t>
    <phoneticPr fontId="8" type="noConversion"/>
  </si>
  <si>
    <t>1.12餐费（2人）</t>
    <phoneticPr fontId="8" type="noConversion"/>
  </si>
  <si>
    <t>1.12餐费（3人）</t>
    <phoneticPr fontId="8" type="noConversion"/>
  </si>
  <si>
    <t>1.14餐费（2人）</t>
    <phoneticPr fontId="8" type="noConversion"/>
  </si>
  <si>
    <t>1.15餐费（2人）</t>
    <phoneticPr fontId="8" type="noConversion"/>
  </si>
  <si>
    <t>1.16餐费（2人）</t>
    <phoneticPr fontId="8" type="noConversion"/>
  </si>
  <si>
    <t>1.15餐费</t>
  </si>
  <si>
    <t>其他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</si>
</sst>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>
      <alignment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right" vertical="center"/>
    </xf>
    <xf numFmtId="0" fontId="2" fillId="0" borderId="4" xfId="3" applyFont="1" applyBorder="1">
      <alignment vertical="center"/>
    </xf>
    <xf numFmtId="0" fontId="2" fillId="0" borderId="5" xfId="3" applyFont="1" applyBorder="1">
      <alignment vertical="center"/>
    </xf>
    <xf numFmtId="0" fontId="2" fillId="0" borderId="5" xfId="3" applyFont="1" applyBorder="1" applyAlignment="1">
      <alignment horizontal="right" vertical="center"/>
    </xf>
    <xf numFmtId="0" fontId="3" fillId="2" borderId="5" xfId="3" applyFont="1" applyFill="1" applyBorder="1" applyAlignment="1">
      <alignment horizontal="center"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176" fontId="2" fillId="3" borderId="8" xfId="3" applyNumberFormat="1" applyFont="1" applyFill="1" applyBorder="1" applyAlignment="1">
      <alignment horizontal="center" vertical="center"/>
    </xf>
    <xf numFmtId="177" fontId="4" fillId="0" borderId="8" xfId="3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3" applyFont="1">
      <alignment vertical="center"/>
    </xf>
    <xf numFmtId="0" fontId="3" fillId="0" borderId="5" xfId="3" applyFont="1" applyBorder="1">
      <alignment vertical="center"/>
    </xf>
    <xf numFmtId="0" fontId="4" fillId="0" borderId="8" xfId="3" applyFont="1" applyBorder="1">
      <alignment vertical="center"/>
    </xf>
    <xf numFmtId="178" fontId="2" fillId="0" borderId="0" xfId="3" applyNumberFormat="1" applyFont="1" applyAlignment="1">
      <alignment horizontal="left" vertical="center"/>
    </xf>
    <xf numFmtId="179" fontId="4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8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vertical="center" wrapText="1"/>
    </xf>
    <xf numFmtId="58" fontId="9" fillId="3" borderId="8" xfId="3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176" fontId="11" fillId="3" borderId="8" xfId="3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9" fillId="3" borderId="0" xfId="3" applyNumberFormat="1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 wrapText="1"/>
    </xf>
    <xf numFmtId="0" fontId="9" fillId="3" borderId="0" xfId="3" applyFont="1" applyFill="1" applyAlignment="1">
      <alignment vertical="center" wrapText="1"/>
    </xf>
    <xf numFmtId="177" fontId="11" fillId="0" borderId="0" xfId="3" applyNumberFormat="1" applyFont="1" applyAlignment="1">
      <alignment horizontal="center" vertical="center"/>
    </xf>
    <xf numFmtId="176" fontId="11" fillId="0" borderId="0" xfId="3" applyNumberFormat="1" applyFont="1" applyAlignment="1">
      <alignment horizontal="center" vertical="center"/>
    </xf>
    <xf numFmtId="0" fontId="11" fillId="0" borderId="0" xfId="3" applyFont="1">
      <alignment vertical="center"/>
    </xf>
    <xf numFmtId="0" fontId="9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0" borderId="0" xfId="3" applyNumberFormat="1" applyFont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2" fillId="3" borderId="8" xfId="3" applyFont="1" applyFill="1" applyBorder="1" applyAlignment="1">
      <alignment vertical="center"/>
    </xf>
    <xf numFmtId="0" fontId="9" fillId="0" borderId="8" xfId="3" applyFont="1" applyBorder="1" applyAlignment="1">
      <alignment horizontal="lef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176" fontId="2" fillId="3" borderId="6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78" fontId="4" fillId="3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49683</xdr:colOff>
      <xdr:row>37</xdr:row>
      <xdr:rowOff>54042</xdr:rowOff>
    </xdr:from>
    <xdr:to>
      <xdr:col>15</xdr:col>
      <xdr:colOff>523495</xdr:colOff>
      <xdr:row>45</xdr:row>
      <xdr:rowOff>239242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9E4401A-FDD2-2B2E-8FF5-333334DDC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0960" y="6768829"/>
          <a:ext cx="2986791" cy="2238817"/>
        </a:xfrm>
        <a:prstGeom prst="rect">
          <a:avLst/>
        </a:prstGeom>
      </xdr:spPr>
    </xdr:pic>
    <xdr:clientData/>
  </xdr:twoCellAnchor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78363</xdr:colOff>
      <xdr:row>39</xdr:row>
      <xdr:rowOff>49990</xdr:rowOff>
    </xdr:from>
    <xdr:to>
      <xdr:col>15</xdr:col>
      <xdr:colOff>493139</xdr:colOff>
      <xdr:row>45</xdr:row>
      <xdr:rowOff>128351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6779640" y="7278181"/>
          <a:ext cx="2927754" cy="161857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tabSelected="1" topLeftCell="A6" zoomScale="94" zoomScaleNormal="94" workbookViewId="0">
      <selection activeCell="L27" sqref="L27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49999999999999" customHeight="1" x14ac:dyDescent="0.25"/>
    <row r="5" spans="2:11" ht="20.149999999999999" customHeight="1" x14ac:dyDescent="0.25">
      <c r="B5" s="2"/>
      <c r="C5" s="3"/>
      <c r="D5" s="4" t="s">
        <v>1</v>
      </c>
      <c r="E5" s="4"/>
      <c r="F5" s="69" t="s">
        <v>27</v>
      </c>
      <c r="G5" s="70"/>
      <c r="H5" s="4" t="s">
        <v>2</v>
      </c>
      <c r="I5" s="3"/>
      <c r="J5" s="69" t="s">
        <v>28</v>
      </c>
      <c r="K5" s="71"/>
    </row>
    <row r="6" spans="2:11" ht="20.149999999999999" customHeight="1" x14ac:dyDescent="0.25">
      <c r="B6" s="5"/>
      <c r="C6" s="6"/>
      <c r="D6" s="7" t="s">
        <v>3</v>
      </c>
      <c r="E6" s="7"/>
      <c r="F6" s="72" t="s">
        <v>36</v>
      </c>
      <c r="G6" s="73"/>
      <c r="H6" s="7" t="s">
        <v>4</v>
      </c>
      <c r="I6" s="6"/>
      <c r="J6" s="72" t="s">
        <v>29</v>
      </c>
      <c r="K6" s="74"/>
    </row>
    <row r="7" spans="2:11" ht="20.149999999999999" customHeight="1" x14ac:dyDescent="0.25">
      <c r="B7" s="5"/>
      <c r="C7" s="6"/>
      <c r="D7" s="7" t="s">
        <v>5</v>
      </c>
      <c r="E7" s="7"/>
      <c r="F7" s="75" t="s">
        <v>33</v>
      </c>
      <c r="G7" s="76"/>
      <c r="H7" s="29" t="s">
        <v>30</v>
      </c>
      <c r="I7" s="20"/>
      <c r="J7" s="75" t="s">
        <v>39</v>
      </c>
      <c r="K7" s="76"/>
    </row>
    <row r="8" spans="2:11" ht="20.149999999999999" customHeight="1" x14ac:dyDescent="0.25">
      <c r="B8" s="8"/>
      <c r="C8" s="9"/>
      <c r="D8" s="10"/>
      <c r="E8" s="10"/>
      <c r="F8" s="11"/>
      <c r="G8" s="11"/>
      <c r="H8" s="12" t="s">
        <v>6</v>
      </c>
      <c r="I8" s="21"/>
      <c r="J8" s="67" t="s">
        <v>35</v>
      </c>
      <c r="K8" s="68"/>
    </row>
    <row r="9" spans="2:11" ht="20.149999999999999" customHeight="1" x14ac:dyDescent="0.25"/>
    <row r="10" spans="2:11" ht="20.149999999999999" customHeight="1" x14ac:dyDescent="0.25">
      <c r="B10" s="56" t="s">
        <v>7</v>
      </c>
      <c r="C10" s="57"/>
      <c r="D10" s="13" t="s">
        <v>8</v>
      </c>
      <c r="E10" s="56" t="s">
        <v>9</v>
      </c>
      <c r="F10" s="57"/>
      <c r="G10" s="15" t="s">
        <v>10</v>
      </c>
      <c r="H10" s="14" t="s">
        <v>11</v>
      </c>
      <c r="I10" s="56" t="s">
        <v>12</v>
      </c>
      <c r="J10" s="57"/>
      <c r="K10" s="15" t="s">
        <v>13</v>
      </c>
    </row>
    <row r="11" spans="2:11" ht="20.149999999999999" customHeight="1" x14ac:dyDescent="0.25">
      <c r="B11" s="56">
        <v>1</v>
      </c>
      <c r="C11" s="57"/>
      <c r="D11" s="50"/>
      <c r="E11" s="84" t="s">
        <v>32</v>
      </c>
      <c r="F11" s="85"/>
      <c r="G11" s="17">
        <v>35</v>
      </c>
      <c r="H11" s="51"/>
      <c r="I11" s="54">
        <v>35</v>
      </c>
      <c r="J11" s="55"/>
      <c r="K11" s="49" t="s">
        <v>44</v>
      </c>
    </row>
    <row r="12" spans="2:11" ht="20.149999999999999" customHeight="1" x14ac:dyDescent="0.25">
      <c r="B12" s="56">
        <v>2</v>
      </c>
      <c r="C12" s="57"/>
      <c r="D12" s="50"/>
      <c r="E12" s="86"/>
      <c r="F12" s="87"/>
      <c r="G12" s="17">
        <v>10</v>
      </c>
      <c r="H12" s="51"/>
      <c r="I12" s="54">
        <v>10</v>
      </c>
      <c r="J12" s="55"/>
      <c r="K12" s="49" t="s">
        <v>45</v>
      </c>
    </row>
    <row r="13" spans="2:11" ht="20.149999999999999" customHeight="1" x14ac:dyDescent="0.25">
      <c r="B13" s="56">
        <v>3</v>
      </c>
      <c r="C13" s="57"/>
      <c r="D13" s="50"/>
      <c r="E13" s="88"/>
      <c r="F13" s="89"/>
      <c r="G13" s="17">
        <v>35</v>
      </c>
      <c r="H13" s="51"/>
      <c r="I13" s="54">
        <v>35</v>
      </c>
      <c r="J13" s="55"/>
      <c r="K13" s="49" t="s">
        <v>43</v>
      </c>
    </row>
    <row r="14" spans="2:11" ht="20.149999999999999" customHeight="1" x14ac:dyDescent="0.25">
      <c r="B14" s="56">
        <v>4</v>
      </c>
      <c r="C14" s="57"/>
      <c r="D14" s="48"/>
      <c r="E14" s="80" t="s">
        <v>14</v>
      </c>
      <c r="F14" s="81"/>
      <c r="G14" s="17">
        <v>46.6</v>
      </c>
      <c r="H14" s="16">
        <v>46.6</v>
      </c>
      <c r="I14" s="54"/>
      <c r="J14" s="55"/>
      <c r="K14" s="28" t="s">
        <v>46</v>
      </c>
    </row>
    <row r="15" spans="2:11" ht="20.149999999999999" customHeight="1" x14ac:dyDescent="0.25">
      <c r="B15" s="56">
        <v>5</v>
      </c>
      <c r="C15" s="57"/>
      <c r="D15" s="48"/>
      <c r="E15" s="82"/>
      <c r="F15" s="83"/>
      <c r="G15" s="17">
        <v>182</v>
      </c>
      <c r="H15" s="16">
        <v>182</v>
      </c>
      <c r="I15" s="54"/>
      <c r="J15" s="55"/>
      <c r="K15" s="28" t="s">
        <v>47</v>
      </c>
    </row>
    <row r="16" spans="2:11" ht="20.149999999999999" customHeight="1" x14ac:dyDescent="0.25">
      <c r="B16" s="56">
        <v>6</v>
      </c>
      <c r="C16" s="57"/>
      <c r="D16" s="48"/>
      <c r="E16" s="82"/>
      <c r="F16" s="83"/>
      <c r="G16" s="17">
        <v>19</v>
      </c>
      <c r="H16" s="43">
        <v>19</v>
      </c>
      <c r="I16" s="54"/>
      <c r="J16" s="55"/>
      <c r="K16" s="28" t="s">
        <v>40</v>
      </c>
    </row>
    <row r="17" spans="2:11" ht="20.149999999999999" customHeight="1" x14ac:dyDescent="0.25">
      <c r="B17" s="56">
        <v>7</v>
      </c>
      <c r="C17" s="57"/>
      <c r="D17" s="48"/>
      <c r="E17" s="82"/>
      <c r="F17" s="83"/>
      <c r="G17" s="17">
        <v>60.98</v>
      </c>
      <c r="H17" s="47"/>
      <c r="I17" s="54">
        <v>60.98</v>
      </c>
      <c r="J17" s="55"/>
      <c r="K17" s="28" t="s">
        <v>48</v>
      </c>
    </row>
    <row r="18" spans="2:11" ht="20.149999999999999" customHeight="1" x14ac:dyDescent="0.25">
      <c r="B18" s="56">
        <v>8</v>
      </c>
      <c r="C18" s="57"/>
      <c r="D18" s="48"/>
      <c r="E18" s="82"/>
      <c r="F18" s="83"/>
      <c r="G18" s="17">
        <v>36.369999999999997</v>
      </c>
      <c r="H18" s="47">
        <v>36.369999999999997</v>
      </c>
      <c r="I18" s="54"/>
      <c r="J18" s="55"/>
      <c r="K18" s="28" t="s">
        <v>40</v>
      </c>
    </row>
    <row r="19" spans="2:11" ht="20.149999999999999" customHeight="1" x14ac:dyDescent="0.25">
      <c r="B19" s="56">
        <v>9</v>
      </c>
      <c r="C19" s="57"/>
      <c r="D19" s="48"/>
      <c r="E19" s="82"/>
      <c r="F19" s="83"/>
      <c r="G19" s="17">
        <v>33.47</v>
      </c>
      <c r="H19" s="47"/>
      <c r="I19" s="54">
        <v>33.47</v>
      </c>
      <c r="J19" s="55"/>
      <c r="K19" s="28" t="s">
        <v>41</v>
      </c>
    </row>
    <row r="20" spans="2:11" ht="20.149999999999999" customHeight="1" x14ac:dyDescent="0.25">
      <c r="B20" s="56">
        <v>10</v>
      </c>
      <c r="C20" s="57"/>
      <c r="D20" s="48"/>
      <c r="E20" s="82"/>
      <c r="F20" s="83"/>
      <c r="G20" s="17">
        <v>26.1</v>
      </c>
      <c r="H20" s="52">
        <v>26.1</v>
      </c>
      <c r="I20" s="54"/>
      <c r="J20" s="55"/>
      <c r="K20" s="28" t="s">
        <v>41</v>
      </c>
    </row>
    <row r="21" spans="2:11" ht="20.149999999999999" customHeight="1" x14ac:dyDescent="0.25">
      <c r="B21" s="56">
        <v>11</v>
      </c>
      <c r="C21" s="57"/>
      <c r="D21" s="48"/>
      <c r="E21" s="82"/>
      <c r="F21" s="83"/>
      <c r="G21" s="17">
        <v>47</v>
      </c>
      <c r="H21" s="52">
        <v>47</v>
      </c>
      <c r="I21" s="54"/>
      <c r="J21" s="55"/>
      <c r="K21" s="28" t="s">
        <v>49</v>
      </c>
    </row>
    <row r="22" spans="2:11" ht="20.149999999999999" customHeight="1" x14ac:dyDescent="0.25">
      <c r="B22" s="56">
        <v>12</v>
      </c>
      <c r="C22" s="57"/>
      <c r="D22" s="48"/>
      <c r="E22" s="82"/>
      <c r="F22" s="83"/>
      <c r="G22" s="17">
        <v>34.68</v>
      </c>
      <c r="H22" s="52"/>
      <c r="I22" s="54">
        <v>34.68</v>
      </c>
      <c r="J22" s="55"/>
      <c r="K22" s="28" t="s">
        <v>49</v>
      </c>
    </row>
    <row r="23" spans="2:11" ht="20.149999999999999" customHeight="1" x14ac:dyDescent="0.25">
      <c r="B23" s="56">
        <v>13</v>
      </c>
      <c r="C23" s="57"/>
      <c r="D23" s="48"/>
      <c r="E23" s="82"/>
      <c r="F23" s="83"/>
      <c r="G23" s="17">
        <v>20</v>
      </c>
      <c r="H23" s="52"/>
      <c r="I23" s="54">
        <v>20</v>
      </c>
      <c r="J23" s="55"/>
      <c r="K23" s="28" t="s">
        <v>49</v>
      </c>
    </row>
    <row r="24" spans="2:11" ht="20.149999999999999" customHeight="1" x14ac:dyDescent="0.25">
      <c r="B24" s="56">
        <v>14</v>
      </c>
      <c r="C24" s="57"/>
      <c r="D24" s="48"/>
      <c r="E24" s="82"/>
      <c r="F24" s="83"/>
      <c r="G24" s="17">
        <v>48.98</v>
      </c>
      <c r="H24" s="52">
        <v>48.98</v>
      </c>
      <c r="I24" s="54"/>
      <c r="J24" s="55"/>
      <c r="K24" s="28" t="s">
        <v>42</v>
      </c>
    </row>
    <row r="25" spans="2:11" ht="20.149999999999999" customHeight="1" x14ac:dyDescent="0.25">
      <c r="B25" s="56">
        <v>15</v>
      </c>
      <c r="C25" s="57"/>
      <c r="D25" s="48"/>
      <c r="E25" s="82"/>
      <c r="F25" s="83"/>
      <c r="G25" s="17">
        <v>37.200000000000003</v>
      </c>
      <c r="H25" s="52">
        <v>37.200000000000003</v>
      </c>
      <c r="I25" s="54"/>
      <c r="J25" s="55"/>
      <c r="K25" s="28" t="s">
        <v>50</v>
      </c>
    </row>
    <row r="26" spans="2:11" ht="20.149999999999999" customHeight="1" x14ac:dyDescent="0.25">
      <c r="B26" s="56"/>
      <c r="C26" s="57"/>
      <c r="D26" s="48"/>
      <c r="E26" s="82"/>
      <c r="F26" s="83"/>
      <c r="G26" s="17">
        <v>7.9</v>
      </c>
      <c r="H26" s="53">
        <v>7.9</v>
      </c>
      <c r="I26" s="54"/>
      <c r="J26" s="55"/>
      <c r="K26" s="28" t="s">
        <v>51</v>
      </c>
    </row>
    <row r="27" spans="2:11" ht="20.149999999999999" customHeight="1" x14ac:dyDescent="0.25">
      <c r="B27" s="56">
        <v>16</v>
      </c>
      <c r="C27" s="57"/>
      <c r="D27" s="48"/>
      <c r="E27" s="91" t="s">
        <v>52</v>
      </c>
      <c r="F27" s="90"/>
      <c r="G27" s="17">
        <v>21</v>
      </c>
      <c r="H27" s="43"/>
      <c r="I27" s="54">
        <v>21</v>
      </c>
      <c r="J27" s="55"/>
      <c r="K27" s="28" t="s">
        <v>42</v>
      </c>
    </row>
    <row r="28" spans="2:11" ht="20.149999999999999" customHeight="1" x14ac:dyDescent="0.25">
      <c r="B28" s="56" t="s">
        <v>15</v>
      </c>
      <c r="C28" s="63"/>
      <c r="D28" s="63"/>
      <c r="E28" s="63"/>
      <c r="F28" s="57"/>
      <c r="G28" s="18">
        <f>SUM(G11:G27)</f>
        <v>701.28000000000009</v>
      </c>
      <c r="H28" s="18">
        <f>SUM(H11:H27)</f>
        <v>451.15</v>
      </c>
      <c r="I28" s="65">
        <f>SUM(I11:J27)</f>
        <v>250.13</v>
      </c>
      <c r="J28" s="66"/>
      <c r="K28" s="22"/>
    </row>
    <row r="29" spans="2:11" ht="20.149999999999999" customHeight="1" x14ac:dyDescent="0.25">
      <c r="B29" s="6"/>
      <c r="C29" s="6"/>
      <c r="D29" s="6"/>
      <c r="E29" s="6"/>
      <c r="F29" s="6"/>
      <c r="G29" s="6"/>
      <c r="H29" s="6"/>
      <c r="I29" s="6"/>
      <c r="J29" s="23"/>
      <c r="K29" s="6"/>
    </row>
    <row r="30" spans="2:11" ht="20.149999999999999" customHeight="1" x14ac:dyDescent="0.25">
      <c r="B30" s="77" t="s">
        <v>11</v>
      </c>
      <c r="C30" s="77"/>
      <c r="D30" s="77"/>
      <c r="E30" s="77"/>
      <c r="F30" s="77"/>
      <c r="G30" s="77" t="s">
        <v>16</v>
      </c>
      <c r="H30" s="77"/>
      <c r="I30" s="77"/>
      <c r="J30" s="77"/>
      <c r="K30" s="15" t="s">
        <v>17</v>
      </c>
    </row>
    <row r="31" spans="2:11" ht="20.149999999999999" customHeight="1" x14ac:dyDescent="0.25">
      <c r="B31" s="78">
        <f>(H28)</f>
        <v>451.15</v>
      </c>
      <c r="C31" s="78"/>
      <c r="D31" s="78"/>
      <c r="E31" s="78"/>
      <c r="F31" s="78"/>
      <c r="G31" s="78">
        <f>I28</f>
        <v>250.13</v>
      </c>
      <c r="H31" s="78"/>
      <c r="I31" s="78"/>
      <c r="J31" s="78"/>
      <c r="K31" s="24">
        <f>SUM(B31:J31)</f>
        <v>701.28</v>
      </c>
    </row>
    <row r="32" spans="2:11" ht="20.149999999999999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21" ht="20.149999999999999" customHeight="1" x14ac:dyDescent="0.25">
      <c r="B33" s="6" t="s">
        <v>18</v>
      </c>
      <c r="C33" s="6"/>
      <c r="D33" s="6"/>
      <c r="E33" s="6"/>
      <c r="F33" s="6" t="s">
        <v>19</v>
      </c>
      <c r="G33" s="6" t="s">
        <v>20</v>
      </c>
      <c r="H33" s="6"/>
      <c r="I33" s="6"/>
      <c r="J33" s="6" t="s">
        <v>21</v>
      </c>
      <c r="K33" s="6"/>
    </row>
    <row r="36" spans="1:21" ht="17.5" x14ac:dyDescent="0.25">
      <c r="A36" s="79" t="s">
        <v>22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21" x14ac:dyDescent="0.25">
      <c r="P37" s="32" t="s">
        <v>31</v>
      </c>
    </row>
    <row r="38" spans="1:21" ht="20.149999999999999" customHeight="1" x14ac:dyDescent="0.25">
      <c r="B38" s="2"/>
      <c r="C38" s="3"/>
      <c r="D38" s="4" t="s">
        <v>1</v>
      </c>
      <c r="E38" s="4"/>
      <c r="F38" s="69" t="s">
        <v>27</v>
      </c>
      <c r="G38" s="70"/>
      <c r="H38" s="4" t="s">
        <v>2</v>
      </c>
      <c r="I38" s="3"/>
      <c r="J38" s="69" t="s">
        <v>28</v>
      </c>
      <c r="K38" s="71"/>
    </row>
    <row r="39" spans="1:21" ht="20.149999999999999" customHeight="1" x14ac:dyDescent="0.25">
      <c r="B39" s="5"/>
      <c r="C39" s="6"/>
      <c r="D39" s="7" t="s">
        <v>3</v>
      </c>
      <c r="E39" s="7"/>
      <c r="F39" s="72" t="s">
        <v>36</v>
      </c>
      <c r="G39" s="73"/>
      <c r="H39" s="7" t="s">
        <v>4</v>
      </c>
      <c r="I39" s="6"/>
      <c r="J39" s="72" t="s">
        <v>29</v>
      </c>
      <c r="K39" s="74"/>
      <c r="L39" s="25"/>
    </row>
    <row r="40" spans="1:21" ht="20.149999999999999" customHeight="1" x14ac:dyDescent="0.25">
      <c r="B40" s="5"/>
      <c r="C40" s="6"/>
      <c r="D40" s="7" t="s">
        <v>5</v>
      </c>
      <c r="E40" s="7"/>
      <c r="F40" s="75" t="s">
        <v>33</v>
      </c>
      <c r="G40" s="76"/>
      <c r="H40" s="29" t="s">
        <v>30</v>
      </c>
      <c r="I40" s="20"/>
      <c r="J40" s="75" t="s">
        <v>34</v>
      </c>
      <c r="K40" s="76"/>
      <c r="L40" s="25"/>
    </row>
    <row r="41" spans="1:21" ht="20.149999999999999" customHeight="1" x14ac:dyDescent="0.25">
      <c r="B41" s="8"/>
      <c r="C41" s="9"/>
      <c r="D41" s="10"/>
      <c r="E41" s="10"/>
      <c r="F41" s="11"/>
      <c r="G41" s="11"/>
      <c r="H41" s="12" t="s">
        <v>6</v>
      </c>
      <c r="I41" s="21"/>
      <c r="J41" s="67" t="s">
        <v>35</v>
      </c>
      <c r="K41" s="68"/>
    </row>
    <row r="42" spans="1:21" ht="20.149999999999999" customHeight="1" x14ac:dyDescent="0.25"/>
    <row r="43" spans="1:21" ht="20.149999999999999" customHeight="1" x14ac:dyDescent="0.25">
      <c r="B43" s="60"/>
      <c r="C43" s="61"/>
      <c r="D43" s="19" t="s">
        <v>23</v>
      </c>
      <c r="E43" s="60" t="s">
        <v>24</v>
      </c>
      <c r="F43" s="61"/>
      <c r="G43" s="17" t="s">
        <v>25</v>
      </c>
      <c r="H43" s="17" t="s">
        <v>26</v>
      </c>
      <c r="I43" s="54" t="s">
        <v>15</v>
      </c>
      <c r="J43" s="55"/>
      <c r="K43" s="26" t="s">
        <v>13</v>
      </c>
      <c r="M43" s="62"/>
      <c r="N43" s="62"/>
      <c r="O43" s="33"/>
      <c r="P43" s="62"/>
      <c r="Q43" s="62"/>
      <c r="R43" s="34"/>
      <c r="S43" s="34"/>
      <c r="T43" s="34"/>
      <c r="U43" s="35"/>
    </row>
    <row r="44" spans="1:21" ht="20.149999999999999" customHeight="1" x14ac:dyDescent="0.25">
      <c r="B44" s="60">
        <v>1</v>
      </c>
      <c r="C44" s="61"/>
      <c r="D44" s="30" t="s">
        <v>36</v>
      </c>
      <c r="E44" s="58" t="s">
        <v>37</v>
      </c>
      <c r="F44" s="59"/>
      <c r="G44" s="31">
        <v>200</v>
      </c>
      <c r="H44" s="31">
        <v>1</v>
      </c>
      <c r="I44" s="54">
        <f>G44*H44</f>
        <v>200</v>
      </c>
      <c r="J44" s="55"/>
      <c r="K44" s="27"/>
      <c r="M44" s="62"/>
      <c r="N44" s="62"/>
      <c r="O44" s="33"/>
      <c r="P44" s="62"/>
      <c r="Q44" s="62"/>
      <c r="R44" s="34"/>
      <c r="S44" s="34"/>
      <c r="T44" s="34"/>
      <c r="U44" s="35"/>
    </row>
    <row r="45" spans="1:21" ht="20.149999999999999" customHeight="1" x14ac:dyDescent="0.25">
      <c r="B45" s="60">
        <v>2</v>
      </c>
      <c r="C45" s="61"/>
      <c r="D45" s="30" t="s">
        <v>36</v>
      </c>
      <c r="E45" s="44"/>
      <c r="F45" s="45" t="s">
        <v>38</v>
      </c>
      <c r="G45" s="31">
        <v>100</v>
      </c>
      <c r="H45" s="31">
        <v>4</v>
      </c>
      <c r="I45" s="54">
        <f>G45*H45</f>
        <v>400</v>
      </c>
      <c r="J45" s="55"/>
      <c r="K45" s="27"/>
      <c r="M45" s="46"/>
      <c r="N45" s="46"/>
      <c r="O45" s="33"/>
      <c r="P45" s="46"/>
      <c r="Q45" s="46"/>
      <c r="R45" s="34"/>
      <c r="S45" s="34"/>
      <c r="T45" s="34"/>
      <c r="U45" s="35"/>
    </row>
    <row r="46" spans="1:21" ht="20.149999999999999" customHeight="1" x14ac:dyDescent="0.25">
      <c r="B46" s="56" t="s">
        <v>15</v>
      </c>
      <c r="C46" s="63"/>
      <c r="D46" s="63"/>
      <c r="E46" s="63"/>
      <c r="F46" s="57"/>
      <c r="G46" s="18"/>
      <c r="H46" s="18">
        <f>SUM(H44:H45)</f>
        <v>5</v>
      </c>
      <c r="I46" s="65">
        <f>SUM(I44:J45)</f>
        <v>600</v>
      </c>
      <c r="J46" s="66"/>
      <c r="K46" s="22"/>
      <c r="M46" s="62"/>
      <c r="N46" s="62"/>
      <c r="O46" s="33"/>
      <c r="P46" s="62"/>
      <c r="Q46" s="62"/>
      <c r="R46" s="34"/>
      <c r="S46" s="34"/>
      <c r="T46" s="34"/>
      <c r="U46" s="36"/>
    </row>
    <row r="47" spans="1:21" ht="20.149999999999999" customHeight="1" x14ac:dyDescent="0.25">
      <c r="B47" s="6" t="s">
        <v>18</v>
      </c>
      <c r="C47" s="6"/>
      <c r="D47" s="6"/>
      <c r="E47" s="6"/>
      <c r="F47" s="6" t="s">
        <v>19</v>
      </c>
      <c r="G47" s="6" t="s">
        <v>20</v>
      </c>
      <c r="H47" s="6"/>
      <c r="I47" s="6"/>
      <c r="J47" s="6" t="s">
        <v>21</v>
      </c>
      <c r="K47" s="6"/>
      <c r="M47" s="64"/>
      <c r="N47" s="64"/>
      <c r="O47" s="64"/>
      <c r="P47" s="64"/>
      <c r="Q47" s="64"/>
      <c r="R47" s="37"/>
      <c r="S47" s="38"/>
      <c r="T47" s="38"/>
      <c r="U47" s="39"/>
    </row>
    <row r="48" spans="1:21" x14ac:dyDescent="0.25">
      <c r="M48" s="40"/>
      <c r="N48" s="40"/>
      <c r="O48" s="40"/>
      <c r="P48" s="40"/>
      <c r="Q48" s="40"/>
      <c r="R48" s="40"/>
      <c r="S48" s="41"/>
      <c r="T48" s="42"/>
      <c r="U48" s="40"/>
    </row>
  </sheetData>
  <mergeCells count="79">
    <mergeCell ref="E27:F27"/>
    <mergeCell ref="B11:C11"/>
    <mergeCell ref="I11:J11"/>
    <mergeCell ref="E11:F13"/>
    <mergeCell ref="I23:J23"/>
    <mergeCell ref="I22:J22"/>
    <mergeCell ref="B20:C20"/>
    <mergeCell ref="B21:C21"/>
    <mergeCell ref="B22:C22"/>
    <mergeCell ref="B23:C23"/>
    <mergeCell ref="I17:J17"/>
    <mergeCell ref="I18:J18"/>
    <mergeCell ref="I20:J20"/>
    <mergeCell ref="I21:J21"/>
    <mergeCell ref="B12:C12"/>
    <mergeCell ref="I12:J12"/>
    <mergeCell ref="I19:J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8:F28"/>
    <mergeCell ref="I28:J28"/>
    <mergeCell ref="B14:C14"/>
    <mergeCell ref="I14:J14"/>
    <mergeCell ref="I15:J15"/>
    <mergeCell ref="B15:C15"/>
    <mergeCell ref="I27:J27"/>
    <mergeCell ref="B27:C27"/>
    <mergeCell ref="I16:J16"/>
    <mergeCell ref="B24:C24"/>
    <mergeCell ref="I24:J24"/>
    <mergeCell ref="B25:C25"/>
    <mergeCell ref="I25:J25"/>
    <mergeCell ref="B26:C26"/>
    <mergeCell ref="I26:J26"/>
    <mergeCell ref="B30:F30"/>
    <mergeCell ref="G30:J30"/>
    <mergeCell ref="B31:F31"/>
    <mergeCell ref="G31:J31"/>
    <mergeCell ref="A36:K36"/>
    <mergeCell ref="J41:K41"/>
    <mergeCell ref="F38:G38"/>
    <mergeCell ref="J38:K38"/>
    <mergeCell ref="F39:G39"/>
    <mergeCell ref="J39:K39"/>
    <mergeCell ref="F40:G40"/>
    <mergeCell ref="J40:K40"/>
    <mergeCell ref="P46:Q46"/>
    <mergeCell ref="M47:Q47"/>
    <mergeCell ref="I44:J44"/>
    <mergeCell ref="I43:J43"/>
    <mergeCell ref="M43:N43"/>
    <mergeCell ref="P43:Q43"/>
    <mergeCell ref="M44:N44"/>
    <mergeCell ref="P44:Q44"/>
    <mergeCell ref="I46:J46"/>
    <mergeCell ref="E44:F44"/>
    <mergeCell ref="E43:F43"/>
    <mergeCell ref="B44:C44"/>
    <mergeCell ref="B43:C43"/>
    <mergeCell ref="M46:N46"/>
    <mergeCell ref="B46:F46"/>
    <mergeCell ref="B45:C45"/>
    <mergeCell ref="I45:J45"/>
    <mergeCell ref="I13:J13"/>
    <mergeCell ref="B19:C19"/>
    <mergeCell ref="B13:C13"/>
    <mergeCell ref="B16:C16"/>
    <mergeCell ref="B17:C17"/>
    <mergeCell ref="B18:C18"/>
    <mergeCell ref="E14:F26"/>
  </mergeCells>
  <phoneticPr fontId="8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2025-01-17T08:03:29Z</cp:lastPrinted>
  <dcterms:created xsi:type="dcterms:W3CDTF">2014-04-21T16:52:00Z</dcterms:created>
  <dcterms:modified xsi:type="dcterms:W3CDTF">2025-01-20T01:22:57Z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