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16608" windowHeight="9432"/>
  </bookViews>
  <sheets>
    <sheet name="员工报销明细" sheetId="3" r:id="rId1"/>
    <sheet name="员工差旅明细" sheetId="2" r:id="rId2"/>
    <sheet name="Sheet1" sheetId="4" r:id="rId3"/>
  </sheets>
  <definedNames>
    <definedName name="_xlnm.Print_Area" localSheetId="1">员工差旅明细!$A$1:$K$39</definedName>
  </definedNames>
  <calcPr calcId="144525" concurrentCalc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22" i="3" l="1"/>
  <c r="F22" i="3"/>
  <c r="G13" i="3"/>
  <c r="F13" i="3"/>
  <c r="H20" i="3"/>
  <c r="H22" i="3"/>
  <c r="F26" i="3"/>
  <c r="H25" i="3"/>
  <c r="G26" i="3"/>
  <c r="I35" i="2"/>
  <c r="I36" i="2"/>
  <c r="I37" i="2"/>
  <c r="H38" i="2"/>
  <c r="H19" i="2"/>
  <c r="B22" i="2"/>
  <c r="I19" i="2"/>
  <c r="G22" i="2"/>
  <c r="G19" i="2"/>
  <c r="E44" i="3"/>
  <c r="E51" i="3"/>
  <c r="E40" i="3"/>
  <c r="E43" i="3"/>
  <c r="E37" i="3"/>
  <c r="E39" i="3"/>
  <c r="E32" i="3"/>
  <c r="E36" i="3"/>
  <c r="E27" i="3"/>
  <c r="E31" i="3"/>
  <c r="E23" i="3"/>
  <c r="E26" i="3"/>
  <c r="E20" i="3"/>
  <c r="E22" i="3"/>
  <c r="E17" i="3"/>
  <c r="E19" i="3"/>
  <c r="E14" i="3"/>
  <c r="E16" i="3"/>
  <c r="E8" i="3"/>
  <c r="E13" i="3"/>
  <c r="G51" i="3"/>
  <c r="G43" i="3"/>
  <c r="G39" i="3"/>
  <c r="G36" i="3"/>
  <c r="G31" i="3"/>
  <c r="G19" i="3"/>
  <c r="G16" i="3"/>
  <c r="D51" i="3"/>
  <c r="D43" i="3"/>
  <c r="D39" i="3"/>
  <c r="D36" i="3"/>
  <c r="D31" i="3"/>
  <c r="D26" i="3"/>
  <c r="D22" i="3"/>
  <c r="D19" i="3"/>
  <c r="D16" i="3"/>
  <c r="D13" i="3"/>
  <c r="C51" i="3"/>
  <c r="C43" i="3"/>
  <c r="C39" i="3"/>
  <c r="C36" i="3"/>
  <c r="C31" i="3"/>
  <c r="C26" i="3"/>
  <c r="C22" i="3"/>
  <c r="C19" i="3"/>
  <c r="C16" i="3"/>
  <c r="C13" i="3"/>
  <c r="H44" i="3"/>
  <c r="H45" i="3"/>
  <c r="H47" i="3"/>
  <c r="H48" i="3"/>
  <c r="H49" i="3"/>
  <c r="H50" i="3"/>
  <c r="F51" i="3"/>
  <c r="H40" i="3"/>
  <c r="H41" i="3"/>
  <c r="H42" i="3"/>
  <c r="F43" i="3"/>
  <c r="H37" i="3"/>
  <c r="H39" i="3"/>
  <c r="H38" i="3"/>
  <c r="F39" i="3"/>
  <c r="H32" i="3"/>
  <c r="H33" i="3"/>
  <c r="H34" i="3"/>
  <c r="H35" i="3"/>
  <c r="F36" i="3"/>
  <c r="H27" i="3"/>
  <c r="H28" i="3"/>
  <c r="H29" i="3"/>
  <c r="H30" i="3"/>
  <c r="F31" i="3"/>
  <c r="H23" i="3"/>
  <c r="H24" i="3"/>
  <c r="H21" i="3"/>
  <c r="F19" i="3"/>
  <c r="F16" i="3"/>
  <c r="H14" i="3"/>
  <c r="H15" i="3"/>
  <c r="H8" i="3"/>
  <c r="H9" i="3"/>
  <c r="H10" i="3"/>
  <c r="H11" i="3"/>
  <c r="H12" i="3"/>
  <c r="H19" i="3"/>
  <c r="H16" i="3"/>
  <c r="H26" i="3"/>
  <c r="H13" i="3"/>
  <c r="D52" i="3"/>
  <c r="I38" i="2"/>
  <c r="H36" i="3"/>
  <c r="C52" i="3"/>
  <c r="G52" i="3"/>
  <c r="G57" i="3"/>
  <c r="H51" i="3"/>
  <c r="K22" i="2"/>
  <c r="H43" i="3"/>
  <c r="H31" i="3"/>
  <c r="F52" i="3"/>
  <c r="E57" i="3"/>
  <c r="E52" i="3"/>
  <c r="A57" i="3"/>
  <c r="H52" i="3"/>
  <c r="C57" i="3"/>
  <c r="I57" i="3"/>
</calcChain>
</file>

<file path=xl/sharedStrings.xml><?xml version="1.0" encoding="utf-8"?>
<sst xmlns="http://schemas.openxmlformats.org/spreadsheetml/2006/main" count="117" uniqueCount="93">
  <si>
    <t>【借款报销单】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</si>
  <si>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</si>
  <si>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</si>
  <si>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</si>
  <si>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</si>
  <si>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</si>
  <si>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</si>
  <si>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</si>
  <si>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</si>
  <si>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</si>
  <si>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</si>
  <si>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</si>
  <si>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</si>
  <si>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</si>
  <si>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</si>
  <si>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</si>
  <si>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</si>
  <si>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</si>
  <si>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</si>
  <si>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</si>
  <si>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</si>
  <si>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</si>
  <si>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</si>
  <si>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</si>
  <si>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</si>
  <si>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</si>
  <si>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</si>
  <si>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</si>
  <si>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</si>
  <si>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</si>
  <si>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</si>
  <si>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</si>
  <si>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</si>
  <si>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</si>
  <si>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</si>
  <si>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</si>
  <si>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</si>
  <si>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</si>
  <si>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</si>
  <si>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</si>
  <si>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</si>
  <si>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</si>
  <si>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</si>
  <si>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</si>
  <si>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</si>
  <si>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</si>
  <si>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</si>
  <si>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</si>
  <si>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</si>
  <si>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</si>
  <si>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</si>
  <si>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</si>
  <si>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</si>
  <si>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</si>
  <si>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</si>
  <si>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</si>
  <si>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</si>
  <si>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</si>
  <si>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</si>
  <si>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</si>
  <si>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</si>
  <si>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</si>
  <si>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</si>
  <si>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</si>
  <si>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</si>
  <si>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</si>
  <si>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</si>
  <si>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</si>
  <si>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</si>
  <si>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当时当地，公交充值票据无效</t>
  </si>
  <si>
    <t>住宿费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</si>
  <si>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</si>
  <si>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</si>
  <si>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</si>
  <si>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</si>
  <si>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</si>
  <si>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</si>
  <si>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</si>
  <si>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</si>
  <si>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</si>
  <si>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</si>
  <si>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6.27晚餐</t>
    <phoneticPr fontId="12" type="noConversion"/>
  </si>
  <si>
    <t>6.24全天餐，仲岚，维维</t>
    <phoneticPr fontId="12" type="noConversion"/>
  </si>
  <si>
    <t>仲岚</t>
    <phoneticPr fontId="12" type="noConversion"/>
  </si>
  <si>
    <t>厦门</t>
    <phoneticPr fontId="12" type="noConversion"/>
  </si>
  <si>
    <t>2019.6.22</t>
    <phoneticPr fontId="12" type="noConversion"/>
  </si>
  <si>
    <t>2019.7.10</t>
    <phoneticPr fontId="12" type="noConversion"/>
  </si>
  <si>
    <t>会奖6</t>
    <phoneticPr fontId="12" type="noConversion"/>
  </si>
  <si>
    <t>总监</t>
    <phoneticPr fontId="12" type="noConversion"/>
  </si>
  <si>
    <t xml:space="preserve"> </t>
    <phoneticPr fontId="12" type="noConversion"/>
  </si>
  <si>
    <t>媒体交通票报销</t>
    <phoneticPr fontId="12" type="noConversion"/>
  </si>
  <si>
    <t>团号：HMEA-190814-STY205</t>
    <phoneticPr fontId="12" type="noConversion"/>
  </si>
  <si>
    <t>会议日期：2019.8.14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</si>
</sst>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0;[Red]#,##0.00"/>
    <numFmt numFmtId="177" formatCode="0.00_);[Red]\(0.00\)"/>
    <numFmt numFmtId="178" formatCode="#,##0.00_ "/>
    <numFmt numFmtId="179" formatCode="0.00_ "/>
    <numFmt numFmtId="180" formatCode="#,##0.00_);[Red]\(#,##0.00\)"/>
  </numFmts>
  <fonts count="14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8"/>
      <color rgb="FF333333"/>
      <name val="微软雅黑"/>
      <family val="2"/>
      <charset val="134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109">
    <xf numFmtId="0" fontId="0" fillId="0" borderId="0" xfId="0">
      <alignment vertical="center"/>
    </xf>
    <xf numFmtId="0" fontId="11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/>
    </xf>
    <xf numFmtId="180" fontId="0" fillId="0" borderId="0" xfId="0" applyNumberFormat="1">
      <alignment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180" fontId="7" fillId="6" borderId="8" xfId="0" applyNumberFormat="1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6" fillId="8" borderId="8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180" fontId="6" fillId="8" borderId="8" xfId="0" applyNumberFormat="1" applyFont="1" applyFill="1" applyBorder="1" applyAlignment="1">
      <alignment horizontal="right" vertical="center"/>
    </xf>
    <xf numFmtId="0" fontId="1" fillId="0" borderId="0" xfId="2" applyFont="1">
      <alignment vertical="center"/>
    </xf>
    <xf numFmtId="0" fontId="0" fillId="0" borderId="8" xfId="0" applyBorder="1">
      <alignment vertical="center"/>
    </xf>
    <xf numFmtId="0" fontId="6" fillId="8" borderId="8" xfId="0" applyFont="1" applyFill="1" applyBorder="1">
      <alignment vertical="center"/>
    </xf>
    <xf numFmtId="0" fontId="9" fillId="0" borderId="8" xfId="0" applyFont="1" applyBorder="1">
      <alignment vertical="center"/>
    </xf>
    <xf numFmtId="0" fontId="7" fillId="9" borderId="8" xfId="0" applyFont="1" applyFill="1" applyBorder="1" applyAlignment="1">
      <alignment horizontal="center" vertical="center"/>
    </xf>
    <xf numFmtId="179" fontId="8" fillId="0" borderId="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11" fillId="0" borderId="8" xfId="0" applyFont="1" applyBorder="1">
      <alignment vertical="center"/>
    </xf>
    <xf numFmtId="180" fontId="0" fillId="0" borderId="8" xfId="0" applyNumberFormat="1" applyBorder="1" applyAlignment="1">
      <alignment horizontal="right" vertical="center"/>
    </xf>
    <xf numFmtId="0" fontId="1" fillId="0" borderId="0" xfId="2" applyFont="1" applyAlignment="1">
      <alignment horizontal="center"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8" fontId="8" fillId="3" borderId="6" xfId="0" applyNumberFormat="1" applyFont="1" applyFill="1" applyBorder="1" applyAlignment="1">
      <alignment horizontal="center" vertical="center"/>
    </xf>
    <xf numFmtId="178" fontId="8" fillId="3" borderId="12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180" fontId="0" fillId="0" borderId="9" xfId="0" applyNumberFormat="1" applyBorder="1" applyAlignment="1">
      <alignment horizontal="center" vertical="center"/>
    </xf>
    <xf numFmtId="180" fontId="0" fillId="0" borderId="11" xfId="0" applyNumberFormat="1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5" fillId="3" borderId="10" xfId="0" applyFont="1" applyFill="1" applyBorder="1" applyAlignment="1">
      <alignment horizontal="center" vertical="center"/>
    </xf>
    <xf numFmtId="180" fontId="0" fillId="0" borderId="10" xfId="0" applyNumberFormat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</cellXfs>
  <cellStyles count="4">
    <cellStyle name="常规" xfId="0" builtinId="0"/>
    <cellStyle name="常规 2" xfId="1"/>
    <cellStyle name="常规 3" xfId="2"/>
    <cellStyle name="常规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=""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=""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=""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L59"/>
  <sheetViews>
    <sheetView tabSelected="1" topLeftCell="A7" zoomScale="80" zoomScaleNormal="80" workbookViewId="0">
      <selection activeCell="H9" sqref="H9"/>
    </sheetView>
  </sheetViews>
  <sheetFormatPr defaultColWidth="9" defaultRowHeight="21" customHeight="1" x14ac:dyDescent="0.25"/>
  <cols>
    <col min="1" max="1" width="9" style="28"/>
    <col min="2" max="2" width="16.77734375" customWidth="1"/>
    <col min="3" max="3" width="13.109375" style="29" bestFit="1" customWidth="1"/>
    <col min="5" max="5" width="13.109375" customWidth="1"/>
    <col min="6" max="6" width="14.6640625" bestFit="1" customWidth="1"/>
    <col min="7" max="7" width="11.88671875" bestFit="1" customWidth="1"/>
    <col min="8" max="8" width="16.77734375" customWidth="1"/>
    <col min="9" max="9" width="24.88671875" customWidth="1"/>
    <col min="10" max="10" width="39.44140625" customWidth="1"/>
  </cols>
  <sheetData>
    <row r="2" spans="1:12" ht="21" customHeight="1" x14ac:dyDescent="0.25">
      <c r="C2" s="52" t="s">
        <v>0</v>
      </c>
      <c r="D2" s="52"/>
      <c r="E2" s="52"/>
      <c r="F2" s="52"/>
      <c r="G2" s="52"/>
      <c r="H2" s="52"/>
      <c r="I2" s="38"/>
      <c r="J2" s="38"/>
      <c r="K2" s="38"/>
      <c r="L2" s="38"/>
    </row>
    <row r="4" spans="1:12" ht="21" customHeight="1" x14ac:dyDescent="0.25">
      <c r="H4" s="79" t="s">
        <v>91</v>
      </c>
      <c r="I4" s="79"/>
      <c r="J4" s="79" t="s">
        <v>92</v>
      </c>
    </row>
    <row r="5" spans="1:12" ht="21" customHeight="1" x14ac:dyDescent="0.25">
      <c r="H5" s="80"/>
      <c r="I5" s="80"/>
      <c r="J5" s="80"/>
    </row>
    <row r="6" spans="1:12" ht="21" customHeight="1" x14ac:dyDescent="0.25">
      <c r="A6" s="64" t="s">
        <v>1</v>
      </c>
      <c r="B6" s="69" t="s">
        <v>2</v>
      </c>
      <c r="C6" s="53" t="s">
        <v>3</v>
      </c>
      <c r="D6" s="53"/>
      <c r="E6" s="53"/>
      <c r="F6" s="54" t="s">
        <v>4</v>
      </c>
      <c r="G6" s="54"/>
      <c r="H6" s="54"/>
      <c r="I6" s="54"/>
      <c r="J6" s="69" t="s">
        <v>5</v>
      </c>
    </row>
    <row r="7" spans="1:12" ht="21" customHeight="1" x14ac:dyDescent="0.25">
      <c r="A7" s="64"/>
      <c r="B7" s="69"/>
      <c r="C7" s="32" t="s">
        <v>6</v>
      </c>
      <c r="D7" s="33" t="s">
        <v>7</v>
      </c>
      <c r="E7" s="30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69"/>
    </row>
    <row r="8" spans="1:12" ht="21" customHeight="1" x14ac:dyDescent="0.25">
      <c r="A8" s="65">
        <v>1</v>
      </c>
      <c r="B8" s="58" t="s">
        <v>13</v>
      </c>
      <c r="C8" s="61">
        <v>0</v>
      </c>
      <c r="D8" s="72"/>
      <c r="E8" s="61">
        <f>C8*D8</f>
        <v>0</v>
      </c>
      <c r="F8" s="51"/>
      <c r="G8" s="34">
        <v>0</v>
      </c>
      <c r="H8" s="34">
        <f>F8+G8</f>
        <v>0</v>
      </c>
      <c r="I8" s="39"/>
      <c r="J8" s="73" t="s">
        <v>14</v>
      </c>
    </row>
    <row r="9" spans="1:12" ht="21" customHeight="1" x14ac:dyDescent="0.25">
      <c r="A9" s="65"/>
      <c r="B9" s="58"/>
      <c r="C9" s="61"/>
      <c r="D9" s="72"/>
      <c r="E9" s="61"/>
      <c r="F9" s="51">
        <v>0</v>
      </c>
      <c r="G9" s="51">
        <v>0</v>
      </c>
      <c r="H9" s="34">
        <f>F9+G9</f>
        <v>0</v>
      </c>
      <c r="I9" s="39"/>
      <c r="J9" s="74"/>
    </row>
    <row r="10" spans="1:12" ht="21" customHeight="1" x14ac:dyDescent="0.25">
      <c r="A10" s="65"/>
      <c r="B10" s="58"/>
      <c r="C10" s="61"/>
      <c r="D10" s="72"/>
      <c r="E10" s="61"/>
      <c r="F10" s="51">
        <v>0</v>
      </c>
      <c r="G10" s="51">
        <v>0</v>
      </c>
      <c r="H10" s="34">
        <f>F10+G10</f>
        <v>0</v>
      </c>
      <c r="I10" s="39"/>
      <c r="J10" s="74"/>
    </row>
    <row r="11" spans="1:12" ht="21" customHeight="1" x14ac:dyDescent="0.25">
      <c r="A11" s="65"/>
      <c r="B11" s="58"/>
      <c r="C11" s="61"/>
      <c r="D11" s="72"/>
      <c r="E11" s="61"/>
      <c r="F11" s="34">
        <v>0</v>
      </c>
      <c r="G11" s="34">
        <v>0</v>
      </c>
      <c r="H11" s="34">
        <f>F11+G11</f>
        <v>0</v>
      </c>
      <c r="I11" s="39"/>
      <c r="J11" s="74"/>
    </row>
    <row r="12" spans="1:12" ht="21" customHeight="1" x14ac:dyDescent="0.25">
      <c r="A12" s="65"/>
      <c r="B12" s="58"/>
      <c r="C12" s="61"/>
      <c r="D12" s="72"/>
      <c r="E12" s="61"/>
      <c r="F12" s="34">
        <v>0</v>
      </c>
      <c r="G12" s="34">
        <v>0</v>
      </c>
      <c r="H12" s="34">
        <f>F12+G12</f>
        <v>0</v>
      </c>
      <c r="I12" s="39"/>
      <c r="J12" s="74"/>
    </row>
    <row r="13" spans="1:12" s="27" customFormat="1" ht="21" customHeight="1" x14ac:dyDescent="0.25">
      <c r="A13" s="35"/>
      <c r="B13" s="36" t="s">
        <v>15</v>
      </c>
      <c r="C13" s="37">
        <f>SUM(C8)</f>
        <v>0</v>
      </c>
      <c r="D13" s="37">
        <f>SUM(D8)</f>
        <v>0</v>
      </c>
      <c r="E13" s="37">
        <f>SUM(E8)</f>
        <v>0</v>
      </c>
      <c r="F13" s="37">
        <f>SUM(F8:F12)</f>
        <v>0</v>
      </c>
      <c r="G13" s="37">
        <f>SUM(G11:G12)</f>
        <v>0</v>
      </c>
      <c r="H13" s="37">
        <f>SUM(H8:H12)</f>
        <v>0</v>
      </c>
      <c r="I13" s="40"/>
      <c r="J13" s="75"/>
    </row>
    <row r="14" spans="1:12" ht="21" customHeight="1" x14ac:dyDescent="0.25">
      <c r="A14" s="66">
        <v>2</v>
      </c>
      <c r="B14" s="59" t="s">
        <v>16</v>
      </c>
      <c r="C14" s="70">
        <v>0</v>
      </c>
      <c r="D14" s="66"/>
      <c r="E14" s="70">
        <f>C14*D14</f>
        <v>0</v>
      </c>
      <c r="F14" s="108">
        <v>16757.72</v>
      </c>
      <c r="G14" s="34">
        <v>0</v>
      </c>
      <c r="H14" s="34">
        <f>F14+G14</f>
        <v>16757.72</v>
      </c>
      <c r="I14" s="39" t="s">
        <v>90</v>
      </c>
      <c r="J14" s="73" t="s">
        <v>17</v>
      </c>
    </row>
    <row r="15" spans="1:12" ht="21" customHeight="1" x14ac:dyDescent="0.25">
      <c r="A15" s="67"/>
      <c r="B15" s="60"/>
      <c r="C15" s="71"/>
      <c r="D15" s="67"/>
      <c r="E15" s="71"/>
      <c r="F15" s="34">
        <v>0</v>
      </c>
      <c r="G15" s="34">
        <v>0</v>
      </c>
      <c r="H15" s="34">
        <f t="shared" ref="H15" si="0">F15+G15</f>
        <v>0</v>
      </c>
      <c r="I15" s="39"/>
      <c r="J15" s="74"/>
    </row>
    <row r="16" spans="1:12" s="27" customFormat="1" ht="21" customHeight="1" x14ac:dyDescent="0.25">
      <c r="A16" s="35"/>
      <c r="B16" s="36" t="s">
        <v>18</v>
      </c>
      <c r="C16" s="37">
        <f>SUM(C14)</f>
        <v>0</v>
      </c>
      <c r="D16" s="37">
        <f>SUM(D14)</f>
        <v>0</v>
      </c>
      <c r="E16" s="37">
        <f>SUM(E14)</f>
        <v>0</v>
      </c>
      <c r="F16" s="37">
        <f>SUM(F14:F15)</f>
        <v>16757.72</v>
      </c>
      <c r="G16" s="37">
        <f>SUM(G14:G15)</f>
        <v>0</v>
      </c>
      <c r="H16" s="37">
        <f>SUM(H14:H15)</f>
        <v>16757.72</v>
      </c>
      <c r="I16" s="40"/>
      <c r="J16" s="75"/>
    </row>
    <row r="17" spans="1:10" ht="21" customHeight="1" x14ac:dyDescent="0.25">
      <c r="A17" s="65">
        <v>3</v>
      </c>
      <c r="B17" s="58" t="s">
        <v>19</v>
      </c>
      <c r="C17" s="61"/>
      <c r="D17" s="72">
        <v>1</v>
      </c>
      <c r="E17" s="61">
        <f>C17*D17</f>
        <v>0</v>
      </c>
      <c r="F17" s="34">
        <v>0</v>
      </c>
      <c r="G17" s="34"/>
      <c r="H17" s="34"/>
      <c r="I17" s="39"/>
      <c r="J17" s="81" t="s">
        <v>20</v>
      </c>
    </row>
    <row r="18" spans="1:10" ht="21" customHeight="1" x14ac:dyDescent="0.25">
      <c r="A18" s="65"/>
      <c r="B18" s="58"/>
      <c r="C18" s="61"/>
      <c r="D18" s="72"/>
      <c r="E18" s="61"/>
      <c r="F18" s="34">
        <v>0</v>
      </c>
      <c r="G18" s="34"/>
      <c r="H18" s="34"/>
      <c r="I18" s="39"/>
      <c r="J18" s="82"/>
    </row>
    <row r="19" spans="1:10" s="27" customFormat="1" ht="21" customHeight="1" x14ac:dyDescent="0.25">
      <c r="A19" s="35"/>
      <c r="B19" s="36" t="s">
        <v>21</v>
      </c>
      <c r="C19" s="37">
        <f>SUM(C17)</f>
        <v>0</v>
      </c>
      <c r="D19" s="37">
        <f>SUM(D17)</f>
        <v>1</v>
      </c>
      <c r="E19" s="37">
        <f>SUM(E17)</f>
        <v>0</v>
      </c>
      <c r="F19" s="37">
        <f>SUM(F17:F18)</f>
        <v>0</v>
      </c>
      <c r="G19" s="37">
        <f>SUM(G17:G18)</f>
        <v>0</v>
      </c>
      <c r="H19" s="37">
        <f>SUM(H17:H18)</f>
        <v>0</v>
      </c>
      <c r="I19" s="40"/>
      <c r="J19" s="83"/>
    </row>
    <row r="20" spans="1:10" ht="21" customHeight="1" x14ac:dyDescent="0.25">
      <c r="A20" s="65">
        <v>4</v>
      </c>
      <c r="B20" s="58" t="s">
        <v>22</v>
      </c>
      <c r="C20" s="61">
        <v>0</v>
      </c>
      <c r="D20" s="72">
        <v>1</v>
      </c>
      <c r="E20" s="61">
        <f t="shared" ref="E20:E44" si="1">C20*D20</f>
        <v>0</v>
      </c>
      <c r="F20" s="34">
        <v>0</v>
      </c>
      <c r="G20" s="34">
        <v>0</v>
      </c>
      <c r="H20" s="34">
        <f>SUM(F20:G20)</f>
        <v>0</v>
      </c>
      <c r="I20" s="39"/>
      <c r="J20" s="81" t="s">
        <v>23</v>
      </c>
    </row>
    <row r="21" spans="1:10" ht="21" customHeight="1" x14ac:dyDescent="0.25">
      <c r="A21" s="65"/>
      <c r="B21" s="58"/>
      <c r="C21" s="61"/>
      <c r="D21" s="72"/>
      <c r="E21" s="61"/>
      <c r="F21" s="34">
        <v>0</v>
      </c>
      <c r="G21" s="34">
        <v>0</v>
      </c>
      <c r="H21" s="34">
        <f t="shared" ref="H21:H44" si="2">F21+G21</f>
        <v>0</v>
      </c>
      <c r="I21" s="39"/>
      <c r="J21" s="82"/>
    </row>
    <row r="22" spans="1:10" s="27" customFormat="1" ht="21" customHeight="1" x14ac:dyDescent="0.25">
      <c r="A22" s="35"/>
      <c r="B22" s="36" t="s">
        <v>24</v>
      </c>
      <c r="C22" s="37">
        <f>SUM(C20)</f>
        <v>0</v>
      </c>
      <c r="D22" s="37">
        <f t="shared" ref="D22:E22" si="3">SUM(D20)</f>
        <v>1</v>
      </c>
      <c r="E22" s="37">
        <f t="shared" si="3"/>
        <v>0</v>
      </c>
      <c r="F22" s="37">
        <f>SUM(F20:F21)</f>
        <v>0</v>
      </c>
      <c r="G22" s="37">
        <f>SUM(G20:G21)</f>
        <v>0</v>
      </c>
      <c r="H22" s="37">
        <f>SUM(H20:H21)</f>
        <v>0</v>
      </c>
      <c r="I22" s="40"/>
      <c r="J22" s="83"/>
    </row>
    <row r="23" spans="1:10" ht="21" customHeight="1" x14ac:dyDescent="0.25">
      <c r="A23" s="66">
        <v>5</v>
      </c>
      <c r="B23" s="59" t="s">
        <v>25</v>
      </c>
      <c r="C23" s="59">
        <v>0</v>
      </c>
      <c r="D23" s="66">
        <v>1</v>
      </c>
      <c r="E23" s="70">
        <f t="shared" si="1"/>
        <v>0</v>
      </c>
      <c r="F23" s="34">
        <v>0</v>
      </c>
      <c r="G23" s="34">
        <v>0</v>
      </c>
      <c r="H23" s="34">
        <f t="shared" si="2"/>
        <v>0</v>
      </c>
      <c r="I23" s="39"/>
      <c r="J23" s="73" t="s">
        <v>26</v>
      </c>
    </row>
    <row r="24" spans="1:10" ht="21" customHeight="1" x14ac:dyDescent="0.25">
      <c r="A24" s="68"/>
      <c r="B24" s="84"/>
      <c r="C24" s="84"/>
      <c r="D24" s="68"/>
      <c r="E24" s="85"/>
      <c r="F24" s="34">
        <v>0</v>
      </c>
      <c r="G24" s="34">
        <v>0</v>
      </c>
      <c r="H24" s="34">
        <f t="shared" ref="H24:H25" si="4">F24+G24</f>
        <v>0</v>
      </c>
      <c r="I24" s="50"/>
      <c r="J24" s="74"/>
    </row>
    <row r="25" spans="1:10" ht="21" customHeight="1" x14ac:dyDescent="0.25">
      <c r="A25" s="67"/>
      <c r="B25" s="60"/>
      <c r="C25" s="60"/>
      <c r="D25" s="67"/>
      <c r="E25" s="71"/>
      <c r="F25" s="46">
        <v>0</v>
      </c>
      <c r="G25" s="46">
        <v>0</v>
      </c>
      <c r="H25" s="46">
        <f t="shared" si="4"/>
        <v>0</v>
      </c>
      <c r="I25" s="50"/>
      <c r="J25" s="74"/>
    </row>
    <row r="26" spans="1:10" s="27" customFormat="1" ht="21" customHeight="1" x14ac:dyDescent="0.25">
      <c r="A26" s="35"/>
      <c r="B26" s="36" t="s">
        <v>27</v>
      </c>
      <c r="C26" s="37">
        <f>SUM(C23)</f>
        <v>0</v>
      </c>
      <c r="D26" s="37">
        <f t="shared" ref="D26:E26" si="5">SUM(D23)</f>
        <v>1</v>
      </c>
      <c r="E26" s="37">
        <f t="shared" si="5"/>
        <v>0</v>
      </c>
      <c r="F26" s="37">
        <f>SUM(F23:F25)</f>
        <v>0</v>
      </c>
      <c r="G26" s="37">
        <f>SUM(G23:G25)</f>
        <v>0</v>
      </c>
      <c r="H26" s="37">
        <f>SUM(H23:H25)</f>
        <v>0</v>
      </c>
      <c r="I26" s="40"/>
      <c r="J26" s="75"/>
    </row>
    <row r="27" spans="1:10" ht="21" customHeight="1" x14ac:dyDescent="0.25">
      <c r="A27" s="65">
        <v>6</v>
      </c>
      <c r="B27" s="58" t="s">
        <v>28</v>
      </c>
      <c r="C27" s="61">
        <v>0</v>
      </c>
      <c r="D27" s="72"/>
      <c r="E27" s="61">
        <f t="shared" si="1"/>
        <v>0</v>
      </c>
      <c r="F27" s="34">
        <v>0</v>
      </c>
      <c r="G27" s="34">
        <v>0</v>
      </c>
      <c r="H27" s="34">
        <f t="shared" si="2"/>
        <v>0</v>
      </c>
      <c r="I27" s="39"/>
      <c r="J27" s="73" t="s">
        <v>29</v>
      </c>
    </row>
    <row r="28" spans="1:10" ht="21" customHeight="1" x14ac:dyDescent="0.25">
      <c r="A28" s="65"/>
      <c r="B28" s="58"/>
      <c r="C28" s="61"/>
      <c r="D28" s="72"/>
      <c r="E28" s="61"/>
      <c r="F28" s="34">
        <v>0</v>
      </c>
      <c r="G28" s="34">
        <v>0</v>
      </c>
      <c r="H28" s="34">
        <f t="shared" si="2"/>
        <v>0</v>
      </c>
      <c r="I28" s="39"/>
      <c r="J28" s="82"/>
    </row>
    <row r="29" spans="1:10" ht="21" customHeight="1" x14ac:dyDescent="0.25">
      <c r="A29" s="65"/>
      <c r="B29" s="58"/>
      <c r="C29" s="61"/>
      <c r="D29" s="72"/>
      <c r="E29" s="61"/>
      <c r="F29" s="34">
        <v>0</v>
      </c>
      <c r="G29" s="34">
        <v>0</v>
      </c>
      <c r="H29" s="34">
        <f t="shared" si="2"/>
        <v>0</v>
      </c>
      <c r="I29" s="39"/>
      <c r="J29" s="82"/>
    </row>
    <row r="30" spans="1:10" ht="21" customHeight="1" x14ac:dyDescent="0.25">
      <c r="A30" s="65"/>
      <c r="B30" s="58"/>
      <c r="C30" s="61"/>
      <c r="D30" s="72"/>
      <c r="E30" s="61"/>
      <c r="F30" s="34">
        <v>0</v>
      </c>
      <c r="G30" s="34">
        <v>0</v>
      </c>
      <c r="H30" s="34">
        <f t="shared" si="2"/>
        <v>0</v>
      </c>
      <c r="I30" s="39"/>
      <c r="J30" s="82"/>
    </row>
    <row r="31" spans="1:10" s="27" customFormat="1" ht="21" customHeight="1" x14ac:dyDescent="0.25">
      <c r="A31" s="35"/>
      <c r="B31" s="36" t="s">
        <v>30</v>
      </c>
      <c r="C31" s="37">
        <f>SUM(C27)</f>
        <v>0</v>
      </c>
      <c r="D31" s="37">
        <f t="shared" ref="D31:E31" si="6">SUM(D27)</f>
        <v>0</v>
      </c>
      <c r="E31" s="37">
        <f t="shared" si="6"/>
        <v>0</v>
      </c>
      <c r="F31" s="37">
        <f>SUM(F27:F30)</f>
        <v>0</v>
      </c>
      <c r="G31" s="37">
        <f t="shared" ref="G31:H31" si="7">SUM(G27:G30)</f>
        <v>0</v>
      </c>
      <c r="H31" s="37">
        <f t="shared" si="7"/>
        <v>0</v>
      </c>
      <c r="I31" s="40"/>
      <c r="J31" s="83"/>
    </row>
    <row r="32" spans="1:10" ht="21" customHeight="1" x14ac:dyDescent="0.25">
      <c r="A32" s="65">
        <v>7</v>
      </c>
      <c r="B32" s="58" t="s">
        <v>31</v>
      </c>
      <c r="C32" s="61">
        <v>0</v>
      </c>
      <c r="D32" s="72"/>
      <c r="E32" s="61">
        <f t="shared" si="1"/>
        <v>0</v>
      </c>
      <c r="F32" s="34">
        <v>0</v>
      </c>
      <c r="G32" s="34">
        <v>0</v>
      </c>
      <c r="H32" s="34">
        <f t="shared" si="2"/>
        <v>0</v>
      </c>
      <c r="I32" s="39"/>
      <c r="J32" s="76"/>
    </row>
    <row r="33" spans="1:10" ht="21" customHeight="1" x14ac:dyDescent="0.25">
      <c r="A33" s="65"/>
      <c r="B33" s="58"/>
      <c r="C33" s="61"/>
      <c r="D33" s="72"/>
      <c r="E33" s="61"/>
      <c r="F33" s="34">
        <v>0</v>
      </c>
      <c r="G33" s="34">
        <v>0</v>
      </c>
      <c r="H33" s="34">
        <f t="shared" si="2"/>
        <v>0</v>
      </c>
      <c r="I33" s="39"/>
      <c r="J33" s="77"/>
    </row>
    <row r="34" spans="1:10" ht="21" customHeight="1" x14ac:dyDescent="0.25">
      <c r="A34" s="65"/>
      <c r="B34" s="58"/>
      <c r="C34" s="61"/>
      <c r="D34" s="72"/>
      <c r="E34" s="61"/>
      <c r="F34" s="34">
        <v>0</v>
      </c>
      <c r="G34" s="34">
        <v>0</v>
      </c>
      <c r="H34" s="34">
        <f t="shared" si="2"/>
        <v>0</v>
      </c>
      <c r="I34" s="39"/>
      <c r="J34" s="77"/>
    </row>
    <row r="35" spans="1:10" ht="21" customHeight="1" x14ac:dyDescent="0.25">
      <c r="A35" s="65"/>
      <c r="B35" s="58"/>
      <c r="C35" s="61"/>
      <c r="D35" s="72"/>
      <c r="E35" s="61"/>
      <c r="F35" s="34">
        <v>0</v>
      </c>
      <c r="G35" s="34">
        <v>0</v>
      </c>
      <c r="H35" s="34">
        <f t="shared" si="2"/>
        <v>0</v>
      </c>
      <c r="I35" s="39"/>
      <c r="J35" s="77"/>
    </row>
    <row r="36" spans="1:10" s="27" customFormat="1" ht="21" customHeight="1" x14ac:dyDescent="0.25">
      <c r="A36" s="35"/>
      <c r="B36" s="36" t="s">
        <v>32</v>
      </c>
      <c r="C36" s="37">
        <f>SUM(C32)</f>
        <v>0</v>
      </c>
      <c r="D36" s="37">
        <f t="shared" ref="D36:E36" si="8">SUM(D32)</f>
        <v>0</v>
      </c>
      <c r="E36" s="37">
        <f t="shared" si="8"/>
        <v>0</v>
      </c>
      <c r="F36" s="37">
        <f>SUM(F32:F35)</f>
        <v>0</v>
      </c>
      <c r="G36" s="37">
        <f t="shared" ref="G36:H36" si="9">SUM(G32:G35)</f>
        <v>0</v>
      </c>
      <c r="H36" s="37">
        <f t="shared" si="9"/>
        <v>0</v>
      </c>
      <c r="I36" s="40"/>
      <c r="J36" s="78"/>
    </row>
    <row r="37" spans="1:10" ht="21" customHeight="1" x14ac:dyDescent="0.25">
      <c r="A37" s="65">
        <v>8</v>
      </c>
      <c r="B37" s="58" t="s">
        <v>33</v>
      </c>
      <c r="C37" s="61">
        <v>0</v>
      </c>
      <c r="D37" s="72"/>
      <c r="E37" s="61">
        <f t="shared" si="1"/>
        <v>0</v>
      </c>
      <c r="F37" s="34">
        <v>0</v>
      </c>
      <c r="G37" s="34">
        <v>0</v>
      </c>
      <c r="H37" s="34">
        <f t="shared" si="2"/>
        <v>0</v>
      </c>
      <c r="I37" s="39"/>
      <c r="J37" s="81" t="s">
        <v>34</v>
      </c>
    </row>
    <row r="38" spans="1:10" ht="21" customHeight="1" x14ac:dyDescent="0.25">
      <c r="A38" s="65"/>
      <c r="B38" s="58"/>
      <c r="C38" s="61"/>
      <c r="D38" s="72"/>
      <c r="E38" s="61"/>
      <c r="F38" s="34">
        <v>0</v>
      </c>
      <c r="G38" s="34">
        <v>0</v>
      </c>
      <c r="H38" s="34">
        <f t="shared" si="2"/>
        <v>0</v>
      </c>
      <c r="I38" s="39"/>
      <c r="J38" s="82"/>
    </row>
    <row r="39" spans="1:10" s="27" customFormat="1" ht="21" customHeight="1" x14ac:dyDescent="0.25">
      <c r="A39" s="35"/>
      <c r="B39" s="36" t="s">
        <v>35</v>
      </c>
      <c r="C39" s="37">
        <f>SUM(C37)</f>
        <v>0</v>
      </c>
      <c r="D39" s="37">
        <f t="shared" ref="D39:E39" si="10">SUM(D37)</f>
        <v>0</v>
      </c>
      <c r="E39" s="37">
        <f t="shared" si="10"/>
        <v>0</v>
      </c>
      <c r="F39" s="37">
        <f>SUM(F37:F38)</f>
        <v>0</v>
      </c>
      <c r="G39" s="37">
        <f t="shared" ref="G39:H39" si="11">SUM(G37:G38)</f>
        <v>0</v>
      </c>
      <c r="H39" s="37">
        <f t="shared" si="11"/>
        <v>0</v>
      </c>
      <c r="I39" s="40"/>
      <c r="J39" s="83"/>
    </row>
    <row r="40" spans="1:10" ht="21" customHeight="1" x14ac:dyDescent="0.25">
      <c r="A40" s="65">
        <v>9</v>
      </c>
      <c r="B40" s="58" t="s">
        <v>36</v>
      </c>
      <c r="C40" s="61">
        <v>0</v>
      </c>
      <c r="D40" s="72"/>
      <c r="E40" s="61">
        <f t="shared" si="1"/>
        <v>0</v>
      </c>
      <c r="F40" s="34">
        <v>0</v>
      </c>
      <c r="G40" s="34">
        <v>0</v>
      </c>
      <c r="H40" s="34">
        <f t="shared" si="2"/>
        <v>0</v>
      </c>
      <c r="I40" s="39"/>
      <c r="J40" s="73" t="s">
        <v>37</v>
      </c>
    </row>
    <row r="41" spans="1:10" ht="21" customHeight="1" x14ac:dyDescent="0.25">
      <c r="A41" s="65"/>
      <c r="B41" s="58"/>
      <c r="C41" s="61"/>
      <c r="D41" s="72"/>
      <c r="E41" s="61"/>
      <c r="F41" s="34">
        <v>0</v>
      </c>
      <c r="G41" s="34">
        <v>0</v>
      </c>
      <c r="H41" s="34">
        <f t="shared" si="2"/>
        <v>0</v>
      </c>
      <c r="I41" s="39"/>
      <c r="J41" s="74"/>
    </row>
    <row r="42" spans="1:10" ht="21" customHeight="1" x14ac:dyDescent="0.25">
      <c r="A42" s="65"/>
      <c r="B42" s="58"/>
      <c r="C42" s="61"/>
      <c r="D42" s="72"/>
      <c r="E42" s="61"/>
      <c r="F42" s="34">
        <v>0</v>
      </c>
      <c r="G42" s="34">
        <v>0</v>
      </c>
      <c r="H42" s="34">
        <f t="shared" si="2"/>
        <v>0</v>
      </c>
      <c r="I42" s="39"/>
      <c r="J42" s="74"/>
    </row>
    <row r="43" spans="1:10" s="27" customFormat="1" ht="21" customHeight="1" x14ac:dyDescent="0.25">
      <c r="A43" s="35"/>
      <c r="B43" s="36" t="s">
        <v>38</v>
      </c>
      <c r="C43" s="37">
        <f>SUM(C40)</f>
        <v>0</v>
      </c>
      <c r="D43" s="37">
        <f t="shared" ref="D43:E43" si="12">SUM(D40)</f>
        <v>0</v>
      </c>
      <c r="E43" s="37">
        <f t="shared" si="12"/>
        <v>0</v>
      </c>
      <c r="F43" s="37">
        <f>SUM(F40:F42)</f>
        <v>0</v>
      </c>
      <c r="G43" s="37">
        <f t="shared" ref="G43:H43" si="13">SUM(G40:G42)</f>
        <v>0</v>
      </c>
      <c r="H43" s="37">
        <f t="shared" si="13"/>
        <v>0</v>
      </c>
      <c r="I43" s="40"/>
      <c r="J43" s="75"/>
    </row>
    <row r="44" spans="1:10" ht="21" customHeight="1" x14ac:dyDescent="0.25">
      <c r="A44" s="66">
        <v>10</v>
      </c>
      <c r="B44" s="58" t="s">
        <v>39</v>
      </c>
      <c r="C44" s="61">
        <v>0</v>
      </c>
      <c r="D44" s="72">
        <v>1</v>
      </c>
      <c r="E44" s="61">
        <f t="shared" si="1"/>
        <v>0</v>
      </c>
      <c r="F44" s="34">
        <v>0</v>
      </c>
      <c r="G44" s="34">
        <v>0</v>
      </c>
      <c r="H44" s="34">
        <f t="shared" si="2"/>
        <v>0</v>
      </c>
      <c r="I44" s="50" t="s">
        <v>89</v>
      </c>
      <c r="J44" s="76"/>
    </row>
    <row r="45" spans="1:10" ht="21" customHeight="1" x14ac:dyDescent="0.25">
      <c r="A45" s="68"/>
      <c r="B45" s="58"/>
      <c r="C45" s="61"/>
      <c r="D45" s="72"/>
      <c r="E45" s="61"/>
      <c r="F45" s="34">
        <v>0</v>
      </c>
      <c r="G45" s="34">
        <v>0</v>
      </c>
      <c r="H45" s="34">
        <f t="shared" ref="H45:H50" si="14">F45+G45</f>
        <v>0</v>
      </c>
      <c r="I45" s="50" t="s">
        <v>89</v>
      </c>
      <c r="J45" s="77"/>
    </row>
    <row r="46" spans="1:10" ht="21" customHeight="1" x14ac:dyDescent="0.25">
      <c r="A46" s="68"/>
      <c r="B46" s="58"/>
      <c r="C46" s="61"/>
      <c r="D46" s="72"/>
      <c r="E46" s="61"/>
      <c r="F46" s="34">
        <v>0</v>
      </c>
      <c r="G46" s="34">
        <v>0</v>
      </c>
      <c r="H46" s="34">
        <v>0</v>
      </c>
      <c r="I46" s="50" t="s">
        <v>89</v>
      </c>
      <c r="J46" s="77"/>
    </row>
    <row r="47" spans="1:10" ht="21" customHeight="1" x14ac:dyDescent="0.25">
      <c r="A47" s="68"/>
      <c r="B47" s="58"/>
      <c r="C47" s="61"/>
      <c r="D47" s="72"/>
      <c r="E47" s="61"/>
      <c r="F47" s="34">
        <v>0</v>
      </c>
      <c r="G47" s="34">
        <v>0</v>
      </c>
      <c r="H47" s="34">
        <f t="shared" si="14"/>
        <v>0</v>
      </c>
      <c r="I47" s="39"/>
      <c r="J47" s="77"/>
    </row>
    <row r="48" spans="1:10" ht="21" customHeight="1" x14ac:dyDescent="0.25">
      <c r="A48" s="68"/>
      <c r="B48" s="58"/>
      <c r="C48" s="61"/>
      <c r="D48" s="72"/>
      <c r="E48" s="61"/>
      <c r="F48" s="34">
        <v>0</v>
      </c>
      <c r="G48" s="34">
        <v>0</v>
      </c>
      <c r="H48" s="34">
        <f t="shared" si="14"/>
        <v>0</v>
      </c>
      <c r="I48" s="39"/>
      <c r="J48" s="77"/>
    </row>
    <row r="49" spans="1:10" ht="21" customHeight="1" x14ac:dyDescent="0.25">
      <c r="A49" s="68"/>
      <c r="B49" s="58"/>
      <c r="C49" s="61"/>
      <c r="D49" s="72"/>
      <c r="E49" s="61"/>
      <c r="F49" s="34">
        <v>0</v>
      </c>
      <c r="G49" s="34">
        <v>0</v>
      </c>
      <c r="H49" s="34">
        <f t="shared" si="14"/>
        <v>0</v>
      </c>
      <c r="I49" s="39"/>
      <c r="J49" s="77"/>
    </row>
    <row r="50" spans="1:10" ht="21" customHeight="1" x14ac:dyDescent="0.25">
      <c r="A50" s="67"/>
      <c r="B50" s="58"/>
      <c r="C50" s="61"/>
      <c r="D50" s="72"/>
      <c r="E50" s="61"/>
      <c r="F50" s="34">
        <v>0</v>
      </c>
      <c r="G50" s="34">
        <v>0</v>
      </c>
      <c r="H50" s="34">
        <f t="shared" si="14"/>
        <v>0</v>
      </c>
      <c r="I50" s="39"/>
      <c r="J50" s="77"/>
    </row>
    <row r="51" spans="1:10" s="27" customFormat="1" ht="21" customHeight="1" x14ac:dyDescent="0.25">
      <c r="A51" s="35"/>
      <c r="B51" s="36" t="s">
        <v>40</v>
      </c>
      <c r="C51" s="37">
        <f>SUM(C44)</f>
        <v>0</v>
      </c>
      <c r="D51" s="37">
        <f t="shared" ref="D51:E51" si="15">SUM(D44)</f>
        <v>1</v>
      </c>
      <c r="E51" s="37">
        <f t="shared" si="15"/>
        <v>0</v>
      </c>
      <c r="F51" s="37">
        <f>SUM(F44:F50)</f>
        <v>0</v>
      </c>
      <c r="G51" s="37">
        <f t="shared" ref="G51:H51" si="16">SUM(G44:G50)</f>
        <v>0</v>
      </c>
      <c r="H51" s="37">
        <f t="shared" si="16"/>
        <v>0</v>
      </c>
      <c r="I51" s="40"/>
      <c r="J51" s="78"/>
    </row>
    <row r="52" spans="1:10" ht="21" customHeight="1" x14ac:dyDescent="0.25">
      <c r="A52" s="35"/>
      <c r="B52" s="36" t="s">
        <v>41</v>
      </c>
      <c r="C52" s="37">
        <f t="shared" ref="C52:H52" si="17">SUM(C51,C43,C39,C36,C31,C26,C22,C19,C16,C13)</f>
        <v>0</v>
      </c>
      <c r="D52" s="37">
        <f t="shared" si="17"/>
        <v>4</v>
      </c>
      <c r="E52" s="37">
        <f t="shared" si="17"/>
        <v>0</v>
      </c>
      <c r="F52" s="37">
        <f t="shared" si="17"/>
        <v>16757.72</v>
      </c>
      <c r="G52" s="37">
        <f t="shared" si="17"/>
        <v>0</v>
      </c>
      <c r="H52" s="37">
        <f t="shared" si="17"/>
        <v>16757.72</v>
      </c>
      <c r="I52" s="40"/>
      <c r="J52" s="41"/>
    </row>
    <row r="56" spans="1:10" ht="21" customHeight="1" x14ac:dyDescent="0.25">
      <c r="A56" s="55" t="s">
        <v>42</v>
      </c>
      <c r="B56" s="56"/>
      <c r="C56" s="57" t="s">
        <v>43</v>
      </c>
      <c r="D56" s="57"/>
      <c r="E56" s="57" t="s">
        <v>44</v>
      </c>
      <c r="F56" s="57"/>
      <c r="G56" s="57" t="s">
        <v>45</v>
      </c>
      <c r="H56" s="57"/>
      <c r="I56" s="42" t="s">
        <v>46</v>
      </c>
    </row>
    <row r="57" spans="1:10" ht="21" customHeight="1" x14ac:dyDescent="0.25">
      <c r="A57" s="62">
        <f>E52</f>
        <v>0</v>
      </c>
      <c r="B57" s="63"/>
      <c r="C57" s="63">
        <f>H52</f>
        <v>16757.72</v>
      </c>
      <c r="D57" s="63"/>
      <c r="E57" s="63">
        <f>F52</f>
        <v>16757.72</v>
      </c>
      <c r="F57" s="63"/>
      <c r="G57" s="63">
        <f>G52</f>
        <v>0</v>
      </c>
      <c r="H57" s="63"/>
      <c r="I57" s="43">
        <f>A57-C57</f>
        <v>-16757.72</v>
      </c>
    </row>
    <row r="59" spans="1:10" ht="21" customHeight="1" x14ac:dyDescent="0.25">
      <c r="A59" s="44" t="s">
        <v>47</v>
      </c>
      <c r="B59" s="27"/>
      <c r="C59" s="45" t="s">
        <v>48</v>
      </c>
      <c r="D59" s="44"/>
      <c r="E59" s="44" t="s">
        <v>49</v>
      </c>
      <c r="F59" s="44"/>
      <c r="G59" s="44" t="s">
        <v>50</v>
      </c>
      <c r="H59" s="44"/>
      <c r="I59" s="27"/>
    </row>
  </sheetData>
  <mergeCells count="76">
    <mergeCell ref="A23:A25"/>
    <mergeCell ref="B23:B25"/>
    <mergeCell ref="C23:C25"/>
    <mergeCell ref="D23:D25"/>
    <mergeCell ref="E23:E25"/>
    <mergeCell ref="E44:E50"/>
    <mergeCell ref="J40:J43"/>
    <mergeCell ref="J44:J51"/>
    <mergeCell ref="H4:I5"/>
    <mergeCell ref="J20:J22"/>
    <mergeCell ref="J23:J26"/>
    <mergeCell ref="J27:J31"/>
    <mergeCell ref="J32:J36"/>
    <mergeCell ref="J37:J39"/>
    <mergeCell ref="J4:J5"/>
    <mergeCell ref="J6:J7"/>
    <mergeCell ref="J8:J13"/>
    <mergeCell ref="J14:J16"/>
    <mergeCell ref="J17:J19"/>
    <mergeCell ref="D27:D30"/>
    <mergeCell ref="E27:E30"/>
    <mergeCell ref="E32:E35"/>
    <mergeCell ref="E37:E38"/>
    <mergeCell ref="E40:E42"/>
    <mergeCell ref="D8:D12"/>
    <mergeCell ref="D14:D15"/>
    <mergeCell ref="D17:D18"/>
    <mergeCell ref="D20:D21"/>
    <mergeCell ref="E8:E12"/>
    <mergeCell ref="E14:E15"/>
    <mergeCell ref="E17:E18"/>
    <mergeCell ref="E20:E21"/>
    <mergeCell ref="C37:C38"/>
    <mergeCell ref="C40:C42"/>
    <mergeCell ref="C44:C50"/>
    <mergeCell ref="D32:D35"/>
    <mergeCell ref="D37:D38"/>
    <mergeCell ref="D40:D42"/>
    <mergeCell ref="D44:D50"/>
    <mergeCell ref="C14:C15"/>
    <mergeCell ref="C17:C18"/>
    <mergeCell ref="C20:C21"/>
    <mergeCell ref="C27:C30"/>
    <mergeCell ref="C32:C35"/>
    <mergeCell ref="A57:B57"/>
    <mergeCell ref="C57:D57"/>
    <mergeCell ref="E57:F57"/>
    <mergeCell ref="G57:H57"/>
    <mergeCell ref="A6:A7"/>
    <mergeCell ref="A8:A12"/>
    <mergeCell ref="A14:A15"/>
    <mergeCell ref="A17:A18"/>
    <mergeCell ref="A20:A21"/>
    <mergeCell ref="A27:A30"/>
    <mergeCell ref="A32:A35"/>
    <mergeCell ref="A37:A38"/>
    <mergeCell ref="A40:A42"/>
    <mergeCell ref="A44:A50"/>
    <mergeCell ref="B6:B7"/>
    <mergeCell ref="B44:B50"/>
    <mergeCell ref="C2:H2"/>
    <mergeCell ref="C6:E6"/>
    <mergeCell ref="F6:I6"/>
    <mergeCell ref="A56:B56"/>
    <mergeCell ref="C56:D56"/>
    <mergeCell ref="E56:F56"/>
    <mergeCell ref="G56:H56"/>
    <mergeCell ref="B8:B12"/>
    <mergeCell ref="B14:B15"/>
    <mergeCell ref="B17:B18"/>
    <mergeCell ref="B20:B21"/>
    <mergeCell ref="B27:B30"/>
    <mergeCell ref="B32:B35"/>
    <mergeCell ref="B37:B38"/>
    <mergeCell ref="B40:B42"/>
    <mergeCell ref="C8:C12"/>
  </mergeCells>
  <phoneticPr fontId="12" type="noConversion"/>
  <pageMargins left="0.69930555555555596" right="0.69930555555555596" top="0.75" bottom="0.75" header="0.3" footer="0.3"/>
  <pageSetup paperSize="9" scale="53" orientation="portrait" verticalDpi="300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opLeftCell="A4" workbookViewId="0">
      <selection activeCell="G22" sqref="G22:J22"/>
    </sheetView>
  </sheetViews>
  <sheetFormatPr defaultColWidth="9" defaultRowHeight="14.4" x14ac:dyDescent="0.25"/>
  <cols>
    <col min="1" max="1" width="1.44140625" customWidth="1"/>
    <col min="2" max="3" width="2.21875" customWidth="1"/>
    <col min="4" max="4" width="12.109375" customWidth="1"/>
    <col min="5" max="5" width="0.88671875" customWidth="1"/>
    <col min="6" max="6" width="18" customWidth="1"/>
    <col min="7" max="7" width="11.6640625" customWidth="1"/>
    <col min="8" max="8" width="11.109375" customWidth="1"/>
    <col min="9" max="9" width="1" customWidth="1"/>
    <col min="10" max="10" width="11.88671875" customWidth="1"/>
    <col min="11" max="11" width="20.88671875" customWidth="1"/>
  </cols>
  <sheetData>
    <row r="1" spans="2:11" x14ac:dyDescent="0.25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7.399999999999999" x14ac:dyDescent="0.25">
      <c r="B3" s="52" t="s">
        <v>51</v>
      </c>
      <c r="C3" s="52"/>
      <c r="D3" s="52"/>
      <c r="E3" s="52"/>
      <c r="F3" s="52"/>
      <c r="G3" s="52"/>
      <c r="H3" s="52"/>
      <c r="I3" s="52"/>
      <c r="J3" s="52"/>
      <c r="K3" s="52"/>
    </row>
    <row r="4" spans="2:11" ht="20.100000000000001" customHeight="1" x14ac:dyDescent="0.25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00000000000001" customHeight="1" x14ac:dyDescent="0.25">
      <c r="B5" s="3"/>
      <c r="C5" s="4"/>
      <c r="D5" s="5" t="s">
        <v>52</v>
      </c>
      <c r="E5" s="5"/>
      <c r="F5" s="86" t="s">
        <v>83</v>
      </c>
      <c r="G5" s="86"/>
      <c r="H5" s="5" t="s">
        <v>53</v>
      </c>
      <c r="I5" s="4"/>
      <c r="J5" s="86" t="s">
        <v>88</v>
      </c>
      <c r="K5" s="87"/>
    </row>
    <row r="6" spans="2:11" ht="20.100000000000001" customHeight="1" x14ac:dyDescent="0.25">
      <c r="B6" s="6"/>
      <c r="C6" s="7"/>
      <c r="D6" s="8" t="s">
        <v>54</v>
      </c>
      <c r="E6" s="8"/>
      <c r="F6" s="88" t="s">
        <v>84</v>
      </c>
      <c r="G6" s="88"/>
      <c r="H6" s="8" t="s">
        <v>55</v>
      </c>
      <c r="I6" s="7"/>
      <c r="J6" s="88" t="s">
        <v>87</v>
      </c>
      <c r="K6" s="89"/>
    </row>
    <row r="7" spans="2:11" ht="20.100000000000001" customHeight="1" x14ac:dyDescent="0.25">
      <c r="B7" s="6"/>
      <c r="C7" s="7"/>
      <c r="D7" s="8" t="s">
        <v>56</v>
      </c>
      <c r="E7" s="8"/>
      <c r="F7" s="88" t="s">
        <v>85</v>
      </c>
      <c r="G7" s="88"/>
      <c r="H7" s="8" t="s">
        <v>57</v>
      </c>
      <c r="I7" s="7"/>
      <c r="J7" s="88" t="s">
        <v>86</v>
      </c>
      <c r="K7" s="89"/>
    </row>
    <row r="8" spans="2:11" ht="20.100000000000001" customHeight="1" x14ac:dyDescent="0.25">
      <c r="B8" s="9"/>
      <c r="C8" s="10"/>
      <c r="D8" s="11"/>
      <c r="E8" s="11"/>
      <c r="F8" s="12"/>
      <c r="G8" s="12"/>
      <c r="H8" s="11" t="s">
        <v>58</v>
      </c>
      <c r="I8" s="10"/>
      <c r="J8" s="90"/>
      <c r="K8" s="91"/>
    </row>
    <row r="9" spans="2:11" ht="20.100000000000001" customHeight="1" x14ac:dyDescent="0.25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00000000000001" customHeight="1" x14ac:dyDescent="0.25">
      <c r="B10" s="92" t="s">
        <v>1</v>
      </c>
      <c r="C10" s="93"/>
      <c r="D10" s="13" t="s">
        <v>59</v>
      </c>
      <c r="E10" s="92" t="s">
        <v>60</v>
      </c>
      <c r="F10" s="93"/>
      <c r="G10" s="15" t="s">
        <v>61</v>
      </c>
      <c r="H10" s="14" t="s">
        <v>62</v>
      </c>
      <c r="I10" s="92" t="s">
        <v>63</v>
      </c>
      <c r="J10" s="93"/>
      <c r="K10" s="15" t="s">
        <v>64</v>
      </c>
    </row>
    <row r="11" spans="2:11" ht="20.100000000000001" customHeight="1" x14ac:dyDescent="0.25">
      <c r="B11" s="94">
        <v>1</v>
      </c>
      <c r="C11" s="95"/>
      <c r="D11" s="104" t="s">
        <v>65</v>
      </c>
      <c r="E11" s="94" t="s">
        <v>66</v>
      </c>
      <c r="F11" s="95"/>
      <c r="G11" s="16">
        <v>0</v>
      </c>
      <c r="H11" s="16"/>
      <c r="I11" s="96"/>
      <c r="J11" s="97"/>
      <c r="K11" s="21" t="s">
        <v>67</v>
      </c>
    </row>
    <row r="12" spans="2:11" ht="20.100000000000001" customHeight="1" x14ac:dyDescent="0.25">
      <c r="B12" s="94">
        <v>2</v>
      </c>
      <c r="C12" s="95"/>
      <c r="D12" s="105"/>
      <c r="E12" s="98" t="s">
        <v>68</v>
      </c>
      <c r="F12" s="98"/>
      <c r="G12" s="16">
        <v>543.89</v>
      </c>
      <c r="H12" s="47">
        <v>543.89</v>
      </c>
      <c r="I12" s="96"/>
      <c r="J12" s="97"/>
      <c r="K12" s="21" t="s">
        <v>69</v>
      </c>
    </row>
    <row r="13" spans="2:11" ht="20.100000000000001" customHeight="1" x14ac:dyDescent="0.25">
      <c r="B13" s="94">
        <v>3</v>
      </c>
      <c r="C13" s="95"/>
      <c r="D13" s="105"/>
      <c r="E13" s="94" t="s">
        <v>70</v>
      </c>
      <c r="F13" s="95"/>
      <c r="G13" s="16">
        <v>0</v>
      </c>
      <c r="H13" s="16"/>
      <c r="I13" s="96"/>
      <c r="J13" s="97"/>
      <c r="K13" s="21" t="s">
        <v>67</v>
      </c>
    </row>
    <row r="14" spans="2:11" ht="20.100000000000001" customHeight="1" x14ac:dyDescent="0.25">
      <c r="B14" s="48"/>
      <c r="C14" s="49"/>
      <c r="D14" s="105"/>
      <c r="E14" s="94" t="s">
        <v>71</v>
      </c>
      <c r="F14" s="95"/>
      <c r="G14" s="47">
        <v>43.8</v>
      </c>
      <c r="H14" s="47"/>
      <c r="I14" s="47">
        <v>43.8</v>
      </c>
      <c r="J14" s="47">
        <v>43.8</v>
      </c>
      <c r="K14" s="21" t="s">
        <v>81</v>
      </c>
    </row>
    <row r="15" spans="2:11" ht="20.100000000000001" customHeight="1" x14ac:dyDescent="0.25">
      <c r="B15" s="94">
        <v>4</v>
      </c>
      <c r="C15" s="95"/>
      <c r="D15" s="105"/>
      <c r="E15" s="94" t="s">
        <v>71</v>
      </c>
      <c r="F15" s="95"/>
      <c r="G15" s="16">
        <v>159</v>
      </c>
      <c r="H15" s="16"/>
      <c r="I15" s="47">
        <v>159</v>
      </c>
      <c r="J15" s="47">
        <v>159</v>
      </c>
      <c r="K15" s="21" t="s">
        <v>82</v>
      </c>
    </row>
    <row r="16" spans="2:11" ht="20.100000000000001" customHeight="1" x14ac:dyDescent="0.25">
      <c r="B16" s="94">
        <v>5</v>
      </c>
      <c r="C16" s="95"/>
      <c r="D16" s="104" t="s">
        <v>39</v>
      </c>
      <c r="E16" s="98"/>
      <c r="F16" s="98"/>
      <c r="G16" s="16">
        <v>0</v>
      </c>
      <c r="H16" s="16"/>
      <c r="I16" s="96"/>
      <c r="J16" s="97"/>
      <c r="K16" s="21"/>
    </row>
    <row r="17" spans="1:11" ht="20.100000000000001" customHeight="1" x14ac:dyDescent="0.25">
      <c r="B17" s="94">
        <v>6</v>
      </c>
      <c r="C17" s="95"/>
      <c r="D17" s="105"/>
      <c r="E17" s="98"/>
      <c r="F17" s="98"/>
      <c r="G17" s="16">
        <v>0</v>
      </c>
      <c r="H17" s="16"/>
      <c r="I17" s="96"/>
      <c r="J17" s="97"/>
      <c r="K17" s="21"/>
    </row>
    <row r="18" spans="1:11" ht="20.100000000000001" customHeight="1" x14ac:dyDescent="0.25">
      <c r="B18" s="94">
        <v>7</v>
      </c>
      <c r="C18" s="95"/>
      <c r="D18" s="106"/>
      <c r="E18" s="98"/>
      <c r="F18" s="98"/>
      <c r="G18" s="16">
        <v>0</v>
      </c>
      <c r="H18" s="16"/>
      <c r="I18" s="96"/>
      <c r="J18" s="97"/>
      <c r="K18" s="21"/>
    </row>
    <row r="19" spans="1:11" ht="20.100000000000001" customHeight="1" x14ac:dyDescent="0.25">
      <c r="B19" s="92" t="s">
        <v>41</v>
      </c>
      <c r="C19" s="99"/>
      <c r="D19" s="99"/>
      <c r="E19" s="99"/>
      <c r="F19" s="93"/>
      <c r="G19" s="17">
        <f>SUM(G11:G18)</f>
        <v>746.68999999999994</v>
      </c>
      <c r="H19" s="17">
        <f>SUM(H11:H18)</f>
        <v>543.89</v>
      </c>
      <c r="I19" s="100">
        <f>SUM(I11:J18)</f>
        <v>405.6</v>
      </c>
      <c r="J19" s="101"/>
      <c r="K19" s="22"/>
    </row>
    <row r="20" spans="1:11" ht="20.100000000000001" customHeight="1" x14ac:dyDescent="0.25">
      <c r="B20" s="7"/>
      <c r="C20" s="7"/>
      <c r="D20" s="7"/>
      <c r="E20" s="7"/>
      <c r="F20" s="7"/>
      <c r="G20" s="7"/>
      <c r="H20" s="7"/>
      <c r="I20" s="7"/>
      <c r="J20" s="23"/>
      <c r="K20" s="7"/>
    </row>
    <row r="21" spans="1:11" ht="20.100000000000001" customHeight="1" x14ac:dyDescent="0.25">
      <c r="B21" s="102" t="s">
        <v>62</v>
      </c>
      <c r="C21" s="102"/>
      <c r="D21" s="102"/>
      <c r="E21" s="102"/>
      <c r="F21" s="102"/>
      <c r="G21" s="102" t="s">
        <v>72</v>
      </c>
      <c r="H21" s="102"/>
      <c r="I21" s="102"/>
      <c r="J21" s="102"/>
      <c r="K21" s="15" t="s">
        <v>73</v>
      </c>
    </row>
    <row r="22" spans="1:11" ht="20.100000000000001" customHeight="1" x14ac:dyDescent="0.25">
      <c r="B22" s="103">
        <f>H19</f>
        <v>543.89</v>
      </c>
      <c r="C22" s="103"/>
      <c r="D22" s="103"/>
      <c r="E22" s="103"/>
      <c r="F22" s="103"/>
      <c r="G22" s="103">
        <f>I19</f>
        <v>405.6</v>
      </c>
      <c r="H22" s="103"/>
      <c r="I22" s="103"/>
      <c r="J22" s="103"/>
      <c r="K22" s="24">
        <f>SUM(B22:J22)</f>
        <v>949.49</v>
      </c>
    </row>
    <row r="23" spans="1:11" ht="20.100000000000001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ht="20.100000000000001" customHeight="1" x14ac:dyDescent="0.25">
      <c r="B24" s="7" t="s">
        <v>74</v>
      </c>
      <c r="C24" s="7"/>
      <c r="D24" s="7"/>
      <c r="E24" s="7"/>
      <c r="F24" s="7" t="s">
        <v>48</v>
      </c>
      <c r="G24" s="7" t="s">
        <v>75</v>
      </c>
      <c r="H24" s="7"/>
      <c r="I24" s="7"/>
      <c r="J24" s="7" t="s">
        <v>50</v>
      </c>
      <c r="K24" s="7"/>
    </row>
    <row r="27" spans="1:11" ht="17.399999999999999" x14ac:dyDescent="0.25">
      <c r="A27" s="52" t="s">
        <v>76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</row>
    <row r="29" spans="1:11" ht="20.100000000000001" customHeight="1" x14ac:dyDescent="0.25">
      <c r="B29" s="3"/>
      <c r="C29" s="4"/>
      <c r="D29" s="5" t="s">
        <v>52</v>
      </c>
      <c r="E29" s="5"/>
      <c r="F29" s="86"/>
      <c r="G29" s="86"/>
      <c r="H29" s="5" t="s">
        <v>53</v>
      </c>
      <c r="I29" s="4"/>
      <c r="J29" s="86"/>
      <c r="K29" s="87"/>
    </row>
    <row r="30" spans="1:11" ht="20.100000000000001" customHeight="1" x14ac:dyDescent="0.25">
      <c r="B30" s="6"/>
      <c r="C30" s="7"/>
      <c r="D30" s="8" t="s">
        <v>54</v>
      </c>
      <c r="E30" s="8"/>
      <c r="F30" s="88"/>
      <c r="G30" s="88"/>
      <c r="H30" s="8" t="s">
        <v>55</v>
      </c>
      <c r="I30" s="7"/>
      <c r="J30" s="88"/>
      <c r="K30" s="89"/>
    </row>
    <row r="31" spans="1:11" ht="20.100000000000001" customHeight="1" x14ac:dyDescent="0.25">
      <c r="B31" s="6"/>
      <c r="C31" s="7"/>
      <c r="D31" s="8" t="s">
        <v>56</v>
      </c>
      <c r="E31" s="8"/>
      <c r="F31" s="88"/>
      <c r="G31" s="88"/>
      <c r="H31" s="8" t="s">
        <v>57</v>
      </c>
      <c r="I31" s="7"/>
      <c r="J31" s="88"/>
      <c r="K31" s="89"/>
    </row>
    <row r="32" spans="1:11" ht="20.100000000000001" customHeight="1" x14ac:dyDescent="0.25">
      <c r="B32" s="9"/>
      <c r="C32" s="10"/>
      <c r="D32" s="11"/>
      <c r="E32" s="11"/>
      <c r="F32" s="12"/>
      <c r="G32" s="12"/>
      <c r="H32" s="11" t="s">
        <v>58</v>
      </c>
      <c r="I32" s="10"/>
      <c r="J32" s="90"/>
      <c r="K32" s="91"/>
    </row>
    <row r="33" spans="2:11" ht="20.100000000000001" customHeight="1" x14ac:dyDescent="0.25"/>
    <row r="34" spans="2:11" ht="20.100000000000001" customHeight="1" x14ac:dyDescent="0.25">
      <c r="B34" s="98"/>
      <c r="C34" s="98"/>
      <c r="D34" s="18" t="s">
        <v>77</v>
      </c>
      <c r="E34" s="98" t="s">
        <v>78</v>
      </c>
      <c r="F34" s="98"/>
      <c r="G34" s="16" t="s">
        <v>79</v>
      </c>
      <c r="H34" s="16" t="s">
        <v>80</v>
      </c>
      <c r="I34" s="107" t="s">
        <v>41</v>
      </c>
      <c r="J34" s="107"/>
      <c r="K34" s="25" t="s">
        <v>64</v>
      </c>
    </row>
    <row r="35" spans="2:11" ht="20.100000000000001" customHeight="1" x14ac:dyDescent="0.25">
      <c r="B35" s="98">
        <v>1</v>
      </c>
      <c r="C35" s="98"/>
      <c r="D35" s="19"/>
      <c r="E35" s="98"/>
      <c r="F35" s="98"/>
      <c r="G35" s="16"/>
      <c r="H35" s="16"/>
      <c r="I35" s="96">
        <f>G35*H35</f>
        <v>0</v>
      </c>
      <c r="J35" s="97"/>
      <c r="K35" s="26"/>
    </row>
    <row r="36" spans="2:11" ht="20.100000000000001" customHeight="1" x14ac:dyDescent="0.25">
      <c r="B36" s="98">
        <v>2</v>
      </c>
      <c r="C36" s="98"/>
      <c r="D36" s="19"/>
      <c r="E36" s="98"/>
      <c r="F36" s="98"/>
      <c r="G36" s="16"/>
      <c r="H36" s="16"/>
      <c r="I36" s="96">
        <f t="shared" ref="I36:I37" si="0">G36*H36</f>
        <v>0</v>
      </c>
      <c r="J36" s="97"/>
      <c r="K36" s="26"/>
    </row>
    <row r="37" spans="2:11" ht="20.100000000000001" customHeight="1" x14ac:dyDescent="0.25">
      <c r="B37" s="98">
        <v>3</v>
      </c>
      <c r="C37" s="98"/>
      <c r="D37" s="19"/>
      <c r="E37" s="98"/>
      <c r="F37" s="98"/>
      <c r="G37" s="16">
        <v>0</v>
      </c>
      <c r="H37" s="16"/>
      <c r="I37" s="96">
        <f t="shared" si="0"/>
        <v>0</v>
      </c>
      <c r="J37" s="97"/>
      <c r="K37" s="26"/>
    </row>
    <row r="38" spans="2:11" ht="20.100000000000001" customHeight="1" x14ac:dyDescent="0.25">
      <c r="B38" s="92" t="s">
        <v>41</v>
      </c>
      <c r="C38" s="99"/>
      <c r="D38" s="99"/>
      <c r="E38" s="99"/>
      <c r="F38" s="93"/>
      <c r="G38" s="17"/>
      <c r="H38" s="17">
        <f>SUM(H20:H37)</f>
        <v>0</v>
      </c>
      <c r="I38" s="100">
        <f>SUM(I35:J37)</f>
        <v>0</v>
      </c>
      <c r="J38" s="101"/>
      <c r="K38" s="22"/>
    </row>
    <row r="39" spans="2:11" ht="20.100000000000001" customHeight="1" x14ac:dyDescent="0.25">
      <c r="B39" s="7" t="s">
        <v>74</v>
      </c>
      <c r="C39" s="7"/>
      <c r="D39" s="7"/>
      <c r="E39" s="7"/>
      <c r="F39" s="7" t="s">
        <v>48</v>
      </c>
      <c r="G39" s="7" t="s">
        <v>75</v>
      </c>
      <c r="H39" s="7"/>
      <c r="I39" s="7"/>
      <c r="J39" s="7" t="s">
        <v>50</v>
      </c>
      <c r="K39" s="7"/>
    </row>
  </sheetData>
  <mergeCells count="62">
    <mergeCell ref="B38:F38"/>
    <mergeCell ref="I38:J38"/>
    <mergeCell ref="D11:D15"/>
    <mergeCell ref="D16:D18"/>
    <mergeCell ref="B36:C36"/>
    <mergeCell ref="E36:F36"/>
    <mergeCell ref="I36:J36"/>
    <mergeCell ref="B37:C37"/>
    <mergeCell ref="E37:F37"/>
    <mergeCell ref="I37:J37"/>
    <mergeCell ref="J32:K32"/>
    <mergeCell ref="B34:C34"/>
    <mergeCell ref="E34:F34"/>
    <mergeCell ref="I34:J34"/>
    <mergeCell ref="B35:C35"/>
    <mergeCell ref="E35:F35"/>
    <mergeCell ref="I35:J35"/>
    <mergeCell ref="F29:G29"/>
    <mergeCell ref="J29:K29"/>
    <mergeCell ref="F30:G30"/>
    <mergeCell ref="J30:K30"/>
    <mergeCell ref="F31:G31"/>
    <mergeCell ref="J31:K31"/>
    <mergeCell ref="B21:F21"/>
    <mergeCell ref="G21:J21"/>
    <mergeCell ref="B22:F22"/>
    <mergeCell ref="G22:J22"/>
    <mergeCell ref="A27:K27"/>
    <mergeCell ref="B18:C18"/>
    <mergeCell ref="E18:F18"/>
    <mergeCell ref="I18:J18"/>
    <mergeCell ref="B19:F19"/>
    <mergeCell ref="I19:J19"/>
    <mergeCell ref="B16:C16"/>
    <mergeCell ref="E16:F16"/>
    <mergeCell ref="I16:J16"/>
    <mergeCell ref="B17:C17"/>
    <mergeCell ref="E17:F17"/>
    <mergeCell ref="I17:J17"/>
    <mergeCell ref="B13:C13"/>
    <mergeCell ref="E13:F13"/>
    <mergeCell ref="I13:J13"/>
    <mergeCell ref="B15:C15"/>
    <mergeCell ref="E15:F15"/>
    <mergeCell ref="E14:F14"/>
    <mergeCell ref="B11:C11"/>
    <mergeCell ref="E11:F11"/>
    <mergeCell ref="I11:J11"/>
    <mergeCell ref="B12:C12"/>
    <mergeCell ref="E12:F12"/>
    <mergeCell ref="I12:J12"/>
    <mergeCell ref="F7:G7"/>
    <mergeCell ref="J7:K7"/>
    <mergeCell ref="J8:K8"/>
    <mergeCell ref="B10:C10"/>
    <mergeCell ref="E10:F10"/>
    <mergeCell ref="I10:J10"/>
    <mergeCell ref="B3:K3"/>
    <mergeCell ref="F5:G5"/>
    <mergeCell ref="J5:K5"/>
    <mergeCell ref="F6:G6"/>
    <mergeCell ref="J6:K6"/>
  </mergeCells>
  <phoneticPr fontId="12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zoomScale="70" zoomScaleNormal="70" workbookViewId="0">
      <selection activeCell="H42" sqref="H42"/>
    </sheetView>
  </sheetViews>
  <sheetFormatPr defaultRowHeight="14.4" x14ac:dyDescent="0.25"/>
  <sheetData/>
  <phoneticPr fontId="12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员工报销明细</vt:lpstr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lastPrinted>2019-07-10T08:22:50Z</cp:lastPrinted>
  <dcterms:created xsi:type="dcterms:W3CDTF">2014-04-15T08:52:00Z</dcterms:created>
  <dcterms:modified xsi:type="dcterms:W3CDTF">2019-09-02T07:23:57Z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