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王凤雨\Desktop\2023.3.25丁哲先声上海会议2303-18573\"/>
    </mc:Choice>
  </mc:AlternateContent>
  <xr:revisionPtr revIDLastSave="0" documentId="13_ncr:1_{20800C4E-690F-4618-B694-39F84C435020}" xr6:coauthVersionLast="47" xr6:coauthVersionMax="47" xr10:uidLastSave="{00000000-0000-0000-0000-000000000000}"/>
  <bookViews>
    <workbookView xWindow="-98" yWindow="-98" windowWidth="22695" windowHeight="14595" tabRatio="691" xr2:uid="{00000000-000D-0000-FFFF-FFFF00000000}"/>
  </bookViews>
  <sheets>
    <sheet name="地接社" sheetId="14" r:id="rId1"/>
  </sheets>
  <definedNames>
    <definedName name="_xlnm.Print_Area" localSheetId="0">地接社!$A$1:$G$30</definedName>
    <definedName name="_xlnm.Print_Titles" localSheetId="0">地接社!$9:$9</definedName>
  </definedNames>
  <calcPr calcId="191029"/>
</workbook>
</file>

<file path=xl/calcChain.xml><?xml version="1.0" encoding="utf-8"?>
<calcChain xmlns="http://schemas.openxmlformats.org/spreadsheetml/2006/main">
  <c r="G13" i="14" l="1"/>
  <c r="G15" i="14" s="1"/>
  <c r="G14" i="14"/>
  <c r="G18" i="14" l="1"/>
  <c r="G19" i="14"/>
  <c r="G20" i="14" s="1"/>
  <c r="G12" i="14" l="1"/>
  <c r="G11" i="14"/>
  <c r="G22" i="14" l="1"/>
  <c r="G23" i="14" s="1"/>
  <c r="G17" i="14"/>
  <c r="G25" i="14" l="1"/>
  <c r="G26" i="14" s="1"/>
</calcChain>
</file>

<file path=xl/sharedStrings.xml><?xml version="1.0" encoding="utf-8"?>
<sst xmlns="http://schemas.openxmlformats.org/spreadsheetml/2006/main" count="43" uniqueCount="42">
  <si>
    <t>先声药业会务服务报价表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</si>
  <si>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康辉集团北京国际会议展览有限公司</t>
    </r>
  </si>
  <si>
    <r>
      <rPr>
        <b/>
        <sz val="10"/>
        <rFont val="宋体"/>
        <family val="3"/>
        <charset val="134"/>
      </rPr>
      <t>联络人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王凤雨</t>
    </r>
  </si>
  <si>
    <r>
      <rPr>
        <b/>
        <sz val="10"/>
        <rFont val="宋体"/>
        <family val="3"/>
        <charset val="134"/>
      </rPr>
      <t>手机</t>
    </r>
    <r>
      <rPr>
        <b/>
        <sz val="10"/>
        <rFont val="Arial"/>
        <family val="2"/>
      </rPr>
      <t>:15210370021</t>
    </r>
  </si>
  <si>
    <r>
      <rPr>
        <b/>
        <sz val="10"/>
        <rFont val="宋体"/>
        <family val="3"/>
        <charset val="134"/>
      </rPr>
      <t>邮箱</t>
    </r>
    <r>
      <rPr>
        <b/>
        <sz val="10"/>
        <rFont val="Arial"/>
        <family val="2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</si>
  <si>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</si>
  <si>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</si>
  <si>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</si>
  <si>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</si>
  <si>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</si>
  <si>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</si>
  <si>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family val="3"/>
        <charset val="134"/>
      </rPr>
      <t>主要费用-地接社</t>
    </r>
  </si>
  <si>
    <t>按照实际发生结算</t>
  </si>
  <si>
    <t>费用合计</t>
  </si>
  <si>
    <r>
      <rPr>
        <b/>
        <sz val="9"/>
        <rFont val="Arial"/>
        <family val="2"/>
      </rPr>
      <t>C.</t>
    </r>
    <r>
      <rPr>
        <b/>
        <sz val="9"/>
        <rFont val="宋体"/>
        <family val="3"/>
        <charset val="134"/>
      </rPr>
      <t>其余费用</t>
    </r>
  </si>
  <si>
    <t>酒水</t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</si>
  <si>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</si>
  <si>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family val="3"/>
        <charset val="134"/>
      </rPr>
      <t>服务费</t>
    </r>
  </si>
  <si>
    <t>服务费</t>
  </si>
  <si>
    <r>
      <rPr>
        <b/>
        <sz val="9"/>
        <rFont val="Arial"/>
        <family val="2"/>
      </rPr>
      <t>B-D</t>
    </r>
    <r>
      <rPr>
        <b/>
        <sz val="9"/>
        <rFont val="宋体"/>
        <family val="3"/>
        <charset val="134"/>
      </rPr>
      <t>费用合计</t>
    </r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</si>
  <si>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family val="3"/>
        <charset val="134"/>
      </rPr>
      <t>税</t>
    </r>
  </si>
  <si>
    <t>增值税</t>
  </si>
  <si>
    <t>地接社费用总计</t>
  </si>
  <si>
    <r>
      <rPr>
        <sz val="10"/>
        <rFont val="Arial"/>
        <family val="2"/>
      </rPr>
      <t xml:space="preserve">* </t>
    </r>
    <r>
      <rPr>
        <sz val="10"/>
        <rFont val="方正书宋_GBK"/>
        <charset val="134"/>
      </rPr>
      <t>以最终实际发生费用结算</t>
    </r>
  </si>
  <si>
    <t>桌餐外采酒水</t>
    <phoneticPr fontId="15" type="noConversion"/>
  </si>
  <si>
    <t>餐费</t>
    <phoneticPr fontId="15" type="noConversion"/>
  </si>
  <si>
    <t xml:space="preserve">项目名称：3.25丁哲先声上海会议2303-18573
</t>
    <phoneticPr fontId="15" type="noConversion"/>
  </si>
  <si>
    <t>活动地点：上海</t>
    <phoneticPr fontId="15" type="noConversion"/>
  </si>
  <si>
    <t>拟参加人数：30</t>
    <phoneticPr fontId="15" type="noConversion"/>
  </si>
  <si>
    <t>交通</t>
    <phoneticPr fontId="15" type="noConversion"/>
  </si>
  <si>
    <t>小车合计</t>
    <phoneticPr fontId="15" type="noConversion"/>
  </si>
  <si>
    <t>陪同</t>
    <phoneticPr fontId="15" type="noConversion"/>
  </si>
  <si>
    <t>1.2m*2m</t>
    <phoneticPr fontId="15" type="noConversion"/>
  </si>
  <si>
    <t>门型展架1</t>
    <phoneticPr fontId="15" type="noConversion"/>
  </si>
  <si>
    <t>2个易拉宝</t>
    <phoneticPr fontId="15" type="noConversion"/>
  </si>
  <si>
    <t>上海康莱德酒店</t>
    <phoneticPr fontId="15" type="noConversion"/>
  </si>
  <si>
    <t>24日单趟 40公里内</t>
    <phoneticPr fontId="15" type="noConversion"/>
  </si>
  <si>
    <t>25日单趟 40公里内</t>
    <phoneticPr fontId="15" type="noConversion"/>
  </si>
  <si>
    <t>4座小车 市内接送</t>
    <phoneticPr fontId="15" type="noConversion"/>
  </si>
  <si>
    <t>活动时间：3.24-25</t>
    <phoneticPr fontId="15" type="noConversion"/>
  </si>
  <si>
    <t>3.25日中午</t>
    <phoneticPr fontId="15" type="noConversion"/>
  </si>
  <si>
    <t>支付餐费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</si>
</sst>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7">
    <font>
      <sz val="12"/>
      <name val="宋体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8"/>
      <name val="宋体"/>
      <family val="3"/>
      <charset val="134"/>
    </font>
    <font>
      <b/>
      <sz val="18"/>
      <name val="Arial"/>
      <family val="2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rgb="FFFF0000"/>
      <name val="微软雅黑"/>
      <family val="2"/>
      <charset val="134"/>
    </font>
    <font>
      <b/>
      <sz val="9"/>
      <color rgb="FFFF0000"/>
      <name val="Arial"/>
      <family val="2"/>
    </font>
    <font>
      <sz val="10"/>
      <name val="方正书宋_GBK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14" fillId="0" borderId="0"/>
  </cellStyleXfs>
  <cellXfs count="7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2" fillId="0" borderId="22" xfId="0" applyNumberFormat="1" applyFont="1" applyBorder="1" applyAlignment="1">
      <alignment horizontal="center" vertical="center"/>
    </xf>
    <xf numFmtId="176" fontId="12" fillId="5" borderId="7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/>
    </xf>
    <xf numFmtId="0" fontId="16" fillId="2" borderId="0" xfId="0" applyFont="1" applyFill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7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right" vertical="center" wrapText="1"/>
    </xf>
    <xf numFmtId="0" fontId="8" fillId="4" borderId="14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right" vertical="center" wrapText="1"/>
    </xf>
    <xf numFmtId="0" fontId="12" fillId="5" borderId="13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  <xf numFmtId="0" fontId="9" fillId="2" borderId="17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/>
    </xf>
    <xf numFmtId="9" fontId="8" fillId="2" borderId="19" xfId="0" applyNumberFormat="1" applyFont="1" applyFill="1" applyBorder="1" applyAlignment="1">
      <alignment horizontal="center" vertical="center"/>
    </xf>
    <xf numFmtId="9" fontId="8" fillId="2" borderId="20" xfId="0" applyNumberFormat="1" applyFont="1" applyFill="1" applyBorder="1" applyAlignment="1">
      <alignment horizontal="center" vertical="center"/>
    </xf>
    <xf numFmtId="9" fontId="8" fillId="2" borderId="21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right" vertical="center" wrapText="1"/>
    </xf>
    <xf numFmtId="0" fontId="8" fillId="6" borderId="13" xfId="0" applyFont="1" applyFill="1" applyBorder="1" applyAlignment="1">
      <alignment horizontal="right" vertical="center" wrapText="1"/>
    </xf>
    <xf numFmtId="0" fontId="8" fillId="7" borderId="14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>
          <a:extLst>
            <a:ext uri="{FF2B5EF4-FFF2-40B4-BE49-F238E27FC236}">
              <a16:creationId xmlns:a16="http://schemas.microsoft.com/office/drawing/2014/main" id="{00000000-0008-0000-0000-00002D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7957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C13" sqref="C13"/>
    </sheetView>
  </sheetViews>
  <sheetFormatPr defaultColWidth="9" defaultRowHeight="12.75"/>
  <cols>
    <col min="1" max="1" width="15.4375" style="3" customWidth="1"/>
    <col min="2" max="2" width="40.8125" style="3" customWidth="1"/>
    <col min="3" max="3" width="21.25" style="6" customWidth="1"/>
    <col min="4" max="6" width="8.5625" style="4" customWidth="1"/>
    <col min="7" max="7" width="11.9375" style="4" customWidth="1"/>
    <col min="8" max="16384" width="9" style="1"/>
  </cols>
  <sheetData>
    <row r="1" spans="1:7" ht="13.15">
      <c r="A1" s="5"/>
      <c r="B1" s="5"/>
      <c r="D1" s="7"/>
      <c r="E1" s="1"/>
      <c r="F1" s="1"/>
      <c r="G1" s="1"/>
    </row>
    <row r="2" spans="1:7" ht="13.15">
      <c r="A2" s="5"/>
      <c r="B2" s="5"/>
      <c r="D2" s="7"/>
      <c r="E2" s="1"/>
      <c r="F2" s="1"/>
      <c r="G2" s="1"/>
    </row>
    <row r="3" spans="1:7" ht="45.75" customHeight="1">
      <c r="A3" s="41" t="s">
        <v>0</v>
      </c>
      <c r="B3" s="42"/>
      <c r="C3" s="42"/>
      <c r="D3" s="42"/>
      <c r="E3" s="42"/>
      <c r="F3" s="42"/>
      <c r="G3" s="42"/>
    </row>
    <row r="4" spans="1:7" s="2" customFormat="1" ht="17.2" customHeight="1">
      <c r="A4" s="43" t="s">
        <v>26</v>
      </c>
      <c r="B4" s="43"/>
      <c r="C4" s="8"/>
      <c r="D4" s="44" t="s">
        <v>1</v>
      </c>
      <c r="E4" s="45"/>
      <c r="F4" s="45"/>
      <c r="G4" s="45"/>
    </row>
    <row r="5" spans="1:7" s="2" customFormat="1" ht="17.2" customHeight="1">
      <c r="A5" s="44" t="s">
        <v>39</v>
      </c>
      <c r="B5" s="44"/>
      <c r="C5" s="9"/>
      <c r="D5" s="44" t="s">
        <v>2</v>
      </c>
      <c r="E5" s="45"/>
      <c r="F5" s="45"/>
      <c r="G5" s="45"/>
    </row>
    <row r="6" spans="1:7" s="2" customFormat="1" ht="17.2" customHeight="1">
      <c r="A6" s="44" t="s">
        <v>27</v>
      </c>
      <c r="B6" s="44"/>
      <c r="C6" s="9"/>
      <c r="D6" s="44" t="s">
        <v>3</v>
      </c>
      <c r="E6" s="45"/>
      <c r="F6" s="45"/>
      <c r="G6" s="45"/>
    </row>
    <row r="7" spans="1:7" s="2" customFormat="1" ht="17.2" customHeight="1">
      <c r="A7" s="44" t="s">
        <v>28</v>
      </c>
      <c r="B7" s="44"/>
      <c r="C7" s="9"/>
      <c r="D7" s="43" t="s">
        <v>4</v>
      </c>
      <c r="E7" s="45"/>
      <c r="F7" s="45"/>
      <c r="G7" s="45"/>
    </row>
    <row r="8" spans="1:7" s="2" customFormat="1" ht="11.65">
      <c r="A8" s="10"/>
      <c r="B8" s="10"/>
      <c r="C8" s="15"/>
      <c r="D8" s="11"/>
      <c r="E8" s="11"/>
      <c r="F8" s="11"/>
      <c r="G8" s="11"/>
    </row>
    <row r="9" spans="1:7" s="12" customFormat="1" ht="27.75" customHeight="1">
      <c r="A9" s="46" t="s">
        <v>5</v>
      </c>
      <c r="B9" s="47"/>
      <c r="C9" s="16" t="s">
        <v>6</v>
      </c>
      <c r="D9" s="17" t="s">
        <v>7</v>
      </c>
      <c r="E9" s="17" t="s">
        <v>8</v>
      </c>
      <c r="F9" s="17" t="s">
        <v>9</v>
      </c>
      <c r="G9" s="18" t="s">
        <v>10</v>
      </c>
    </row>
    <row r="10" spans="1:7" s="12" customFormat="1" ht="17.2" customHeight="1">
      <c r="A10" s="48" t="s">
        <v>11</v>
      </c>
      <c r="B10" s="49"/>
      <c r="C10" s="49"/>
      <c r="D10" s="49"/>
      <c r="E10" s="49"/>
      <c r="F10" s="49"/>
      <c r="G10" s="50"/>
    </row>
    <row r="11" spans="1:7" s="2" customFormat="1" ht="17.2" customHeight="1">
      <c r="A11" s="54" t="s">
        <v>29</v>
      </c>
      <c r="B11" s="20" t="s">
        <v>38</v>
      </c>
      <c r="C11" s="21" t="s">
        <v>36</v>
      </c>
      <c r="D11" s="19">
        <v>250</v>
      </c>
      <c r="E11" s="19">
        <v>9</v>
      </c>
      <c r="F11" s="19">
        <v>1</v>
      </c>
      <c r="G11" s="22">
        <f>D11*E11*F11</f>
        <v>2250</v>
      </c>
    </row>
    <row r="12" spans="1:7" s="2" customFormat="1" ht="17.2" customHeight="1">
      <c r="A12" s="55"/>
      <c r="B12" s="20" t="s">
        <v>38</v>
      </c>
      <c r="C12" s="21" t="s">
        <v>37</v>
      </c>
      <c r="D12" s="19">
        <v>250</v>
      </c>
      <c r="E12" s="19">
        <v>9</v>
      </c>
      <c r="F12" s="19">
        <v>1</v>
      </c>
      <c r="G12" s="22">
        <f t="shared" ref="G12:G13" si="0">D12*E12*F12</f>
        <v>2250</v>
      </c>
    </row>
    <row r="13" spans="1:7" s="2" customFormat="1" ht="21" customHeight="1">
      <c r="A13" s="23" t="s">
        <v>31</v>
      </c>
      <c r="B13" s="13" t="s">
        <v>41</v>
      </c>
      <c r="C13" s="13"/>
      <c r="D13" s="23">
        <v>100</v>
      </c>
      <c r="E13" s="23">
        <v>1</v>
      </c>
      <c r="F13" s="23">
        <v>1</v>
      </c>
      <c r="G13" s="22">
        <f t="shared" si="0"/>
        <v>100</v>
      </c>
    </row>
    <row r="14" spans="1:7" s="2" customFormat="1" ht="17.2" customHeight="1">
      <c r="A14" s="25"/>
      <c r="B14" s="26"/>
      <c r="C14" s="26"/>
      <c r="D14" s="26"/>
      <c r="E14" s="26"/>
      <c r="F14" s="38" t="s">
        <v>30</v>
      </c>
      <c r="G14" s="27">
        <f>SUM(G11:G12)</f>
        <v>4500</v>
      </c>
    </row>
    <row r="15" spans="1:7" s="2" customFormat="1" ht="17.2" customHeight="1">
      <c r="A15" s="51" t="s">
        <v>13</v>
      </c>
      <c r="B15" s="52"/>
      <c r="C15" s="52"/>
      <c r="D15" s="52"/>
      <c r="E15" s="52"/>
      <c r="F15" s="52"/>
      <c r="G15" s="28">
        <f>SUM(G11:G13)</f>
        <v>4600</v>
      </c>
    </row>
    <row r="16" spans="1:7" s="12" customFormat="1" ht="17.2" customHeight="1">
      <c r="A16" s="53" t="s">
        <v>14</v>
      </c>
      <c r="B16" s="49"/>
      <c r="C16" s="49"/>
      <c r="D16" s="49"/>
      <c r="E16" s="49"/>
      <c r="F16" s="49"/>
      <c r="G16" s="50"/>
    </row>
    <row r="17" spans="1:10" s="2" customFormat="1" ht="17.2" customHeight="1">
      <c r="A17" s="40" t="s">
        <v>33</v>
      </c>
      <c r="B17" s="29" t="s">
        <v>32</v>
      </c>
      <c r="C17" s="24" t="s">
        <v>34</v>
      </c>
      <c r="D17" s="14">
        <v>200</v>
      </c>
      <c r="E17" s="14">
        <v>2</v>
      </c>
      <c r="F17" s="14">
        <v>1</v>
      </c>
      <c r="G17" s="30">
        <f t="shared" ref="G17:G19" si="1">D17*E17*F17</f>
        <v>400</v>
      </c>
    </row>
    <row r="18" spans="1:10" s="2" customFormat="1" ht="17.2" customHeight="1">
      <c r="A18" s="37" t="s">
        <v>25</v>
      </c>
      <c r="B18" s="39" t="s">
        <v>35</v>
      </c>
      <c r="C18" s="24" t="s">
        <v>40</v>
      </c>
      <c r="D18" s="14">
        <v>4000</v>
      </c>
      <c r="E18" s="14">
        <v>3</v>
      </c>
      <c r="F18" s="14">
        <v>1</v>
      </c>
      <c r="G18" s="30">
        <f t="shared" si="1"/>
        <v>12000</v>
      </c>
    </row>
    <row r="19" spans="1:10" s="2" customFormat="1" ht="17" customHeight="1">
      <c r="A19" s="31" t="s">
        <v>15</v>
      </c>
      <c r="B19" s="36" t="s">
        <v>24</v>
      </c>
      <c r="C19" s="24" t="s">
        <v>12</v>
      </c>
      <c r="D19" s="14">
        <v>3000</v>
      </c>
      <c r="E19" s="14">
        <v>1</v>
      </c>
      <c r="F19" s="14">
        <v>1</v>
      </c>
      <c r="G19" s="30">
        <f t="shared" si="1"/>
        <v>3000</v>
      </c>
    </row>
    <row r="20" spans="1:10" s="2" customFormat="1" ht="17" customHeight="1">
      <c r="A20" s="51" t="s">
        <v>16</v>
      </c>
      <c r="B20" s="52"/>
      <c r="C20" s="52"/>
      <c r="D20" s="52"/>
      <c r="E20" s="52"/>
      <c r="F20" s="52"/>
      <c r="G20" s="28">
        <f>SUM(G17:G19)</f>
        <v>15400</v>
      </c>
    </row>
    <row r="21" spans="1:10" s="12" customFormat="1" ht="17.2" customHeight="1">
      <c r="A21" s="53" t="s">
        <v>17</v>
      </c>
      <c r="B21" s="49"/>
      <c r="C21" s="49"/>
      <c r="D21" s="49"/>
      <c r="E21" s="49"/>
      <c r="F21" s="49"/>
      <c r="G21" s="50"/>
    </row>
    <row r="22" spans="1:10" s="2" customFormat="1" ht="17.2" customHeight="1">
      <c r="A22" s="59" t="s">
        <v>18</v>
      </c>
      <c r="B22" s="60"/>
      <c r="C22" s="61">
        <v>0.06</v>
      </c>
      <c r="D22" s="62"/>
      <c r="E22" s="62"/>
      <c r="F22" s="63"/>
      <c r="G22" s="32">
        <f>(G20+G15)*C22</f>
        <v>1200</v>
      </c>
    </row>
    <row r="23" spans="1:10" s="2" customFormat="1" ht="17.2" customHeight="1">
      <c r="A23" s="64" t="s">
        <v>19</v>
      </c>
      <c r="B23" s="65"/>
      <c r="C23" s="65"/>
      <c r="D23" s="65"/>
      <c r="E23" s="65"/>
      <c r="F23" s="65"/>
      <c r="G23" s="33">
        <f>G20+G22+G15</f>
        <v>21200</v>
      </c>
    </row>
    <row r="24" spans="1:10" s="12" customFormat="1" ht="17.2" customHeight="1">
      <c r="A24" s="66" t="s">
        <v>20</v>
      </c>
      <c r="B24" s="67"/>
      <c r="C24" s="67"/>
      <c r="D24" s="67"/>
      <c r="E24" s="67"/>
      <c r="F24" s="67"/>
      <c r="G24" s="68"/>
    </row>
    <row r="25" spans="1:10" s="2" customFormat="1" ht="17.2" customHeight="1">
      <c r="A25" s="69" t="s">
        <v>21</v>
      </c>
      <c r="B25" s="70"/>
      <c r="C25" s="61">
        <v>0.06</v>
      </c>
      <c r="D25" s="62"/>
      <c r="E25" s="62"/>
      <c r="F25" s="63"/>
      <c r="G25" s="34">
        <f>G23*C25</f>
        <v>1272</v>
      </c>
    </row>
    <row r="26" spans="1:10" s="2" customFormat="1" ht="17.2" customHeight="1">
      <c r="A26" s="56" t="s">
        <v>22</v>
      </c>
      <c r="B26" s="57"/>
      <c r="C26" s="57"/>
      <c r="D26" s="57"/>
      <c r="E26" s="57"/>
      <c r="F26" s="57"/>
      <c r="G26" s="35">
        <f>G23+G25</f>
        <v>22472</v>
      </c>
    </row>
    <row r="27" spans="1:10" s="2" customFormat="1" ht="20" customHeight="1">
      <c r="A27" s="1" t="s">
        <v>23</v>
      </c>
      <c r="B27" s="1"/>
      <c r="C27" s="5"/>
      <c r="D27" s="1"/>
      <c r="E27" s="1"/>
      <c r="F27" s="1"/>
      <c r="G27" s="1"/>
      <c r="H27" s="1"/>
      <c r="I27" s="1"/>
      <c r="J27" s="1"/>
    </row>
    <row r="28" spans="1:10" s="2" customFormat="1">
      <c r="A28" s="1"/>
      <c r="B28" s="1"/>
      <c r="C28" s="5"/>
      <c r="D28" s="1"/>
      <c r="E28" s="1"/>
      <c r="F28" s="1"/>
      <c r="G28" s="1"/>
      <c r="H28" s="1"/>
      <c r="I28" s="1"/>
      <c r="J28" s="1"/>
    </row>
    <row r="29" spans="1:10" s="2" customFormat="1" ht="12.75" customHeight="1">
      <c r="A29" s="58"/>
      <c r="B29" s="58"/>
      <c r="C29" s="58"/>
      <c r="D29" s="58"/>
      <c r="E29" s="58"/>
      <c r="F29" s="58"/>
      <c r="G29" s="58"/>
    </row>
    <row r="30" spans="1:10" s="2" customFormat="1" ht="11.65">
      <c r="A30" s="58"/>
      <c r="B30" s="58"/>
      <c r="C30" s="58"/>
      <c r="D30" s="58"/>
      <c r="E30" s="58"/>
      <c r="F30" s="58"/>
      <c r="G30" s="58"/>
    </row>
  </sheetData>
  <mergeCells count="24">
    <mergeCell ref="A26:F26"/>
    <mergeCell ref="A29:G30"/>
    <mergeCell ref="A22:B22"/>
    <mergeCell ref="C22:F22"/>
    <mergeCell ref="A23:F23"/>
    <mergeCell ref="A24:G24"/>
    <mergeCell ref="A25:B25"/>
    <mergeCell ref="C25:F25"/>
    <mergeCell ref="A10:G10"/>
    <mergeCell ref="A15:F15"/>
    <mergeCell ref="A16:G16"/>
    <mergeCell ref="A20:F20"/>
    <mergeCell ref="A21:G21"/>
    <mergeCell ref="A11:A12"/>
    <mergeCell ref="A6:B6"/>
    <mergeCell ref="D6:G6"/>
    <mergeCell ref="A7:B7"/>
    <mergeCell ref="D7:G7"/>
    <mergeCell ref="A9:B9"/>
    <mergeCell ref="A3:G3"/>
    <mergeCell ref="A4:B4"/>
    <mergeCell ref="D4:G4"/>
    <mergeCell ref="A5:B5"/>
    <mergeCell ref="D5:G5"/>
  </mergeCells>
  <phoneticPr fontId="15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地接社</vt:lpstr>
      <vt:lpstr>地接社!Print_Area</vt:lpstr>
      <vt:lpstr>地接社!Print_Titles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2020-07-15T09:21:00Z</cp:lastPrinted>
  <dcterms:created xsi:type="dcterms:W3CDTF">2005-04-09T15:37:00Z</dcterms:created>
  <dcterms:modified xsi:type="dcterms:W3CDTF">2023-03-24T03:11:04Z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2052-11.1.0.13703</vt:lpwstr>
  </property>
  <property fmtid="{D5CDD505-2E9C-101B-9397-08002B2CF9AE}" pid="6" name="ICV">
    <vt:lpwstr>0692903888414E5EB235B406C3E87454</vt:lpwstr>
  </property>
</Properties>
</file>