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3040" windowHeight="9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" i="1" l="1"/>
  <c r="L12" i="1" l="1"/>
  <c r="L14" i="1" l="1"/>
  <c r="H16" i="1" l="1"/>
  <c r="L16" i="1" s="1"/>
  <c r="H15" i="1"/>
  <c r="L15" i="1" s="1"/>
  <c r="L17" i="1" s="1"/>
  <c r="L18" i="1" s="1"/>
  <c r="L19" i="1" l="1"/>
  <c r="L20" i="1" s="1"/>
  <c r="L21" i="1" l="1"/>
</calcChain>
</file>

<file path=xl/sharedStrings.xml><?xml version="1.0" encoding="utf-8"?>
<sst xmlns="http://schemas.openxmlformats.org/spreadsheetml/2006/main" count="56" uniqueCount="45">
  <si>
    <t xml:space="preserve"> </t>
  </si>
  <si>
    <t>报价公司：</t>
    <phoneticPr fontId="3" type="noConversion"/>
  </si>
  <si>
    <t xml:space="preserve">  活动名称：</t>
    <phoneticPr fontId="3" type="noConversion"/>
  </si>
  <si>
    <t>公司全称：</t>
    <phoneticPr fontId="3" type="noConversion"/>
  </si>
  <si>
    <t xml:space="preserve">  活动人数：</t>
    <phoneticPr fontId="3" type="noConversion"/>
  </si>
  <si>
    <t>报价时间：</t>
    <phoneticPr fontId="3" type="noConversion"/>
  </si>
  <si>
    <t xml:space="preserve">  活动地点：</t>
    <phoneticPr fontId="3" type="noConversion"/>
  </si>
  <si>
    <t>操 作 人 ：</t>
    <phoneticPr fontId="3" type="noConversion"/>
  </si>
  <si>
    <t>项目1</t>
    <phoneticPr fontId="3" type="noConversion"/>
  </si>
  <si>
    <t>主题（酒店名称）</t>
    <phoneticPr fontId="3" type="noConversion"/>
  </si>
  <si>
    <t>描述</t>
    <phoneticPr fontId="3" type="noConversion"/>
  </si>
  <si>
    <t>单价</t>
  </si>
  <si>
    <t>数量1</t>
  </si>
  <si>
    <t>数量2</t>
  </si>
  <si>
    <t>小计</t>
  </si>
  <si>
    <t>酒店住宿</t>
    <phoneticPr fontId="3" type="noConversion"/>
  </si>
  <si>
    <t>酒店地址</t>
    <phoneticPr fontId="3" type="noConversion"/>
  </si>
  <si>
    <t>元</t>
  </si>
  <si>
    <t>间</t>
  </si>
  <si>
    <t>天</t>
  </si>
  <si>
    <t>是否含早</t>
    <phoneticPr fontId="3" type="noConversion"/>
  </si>
  <si>
    <t>星级标准</t>
    <phoneticPr fontId="3" type="noConversion"/>
  </si>
  <si>
    <t>酒店住宿块费用合计</t>
    <phoneticPr fontId="3" type="noConversion"/>
  </si>
  <si>
    <t>项目2</t>
    <phoneticPr fontId="3" type="noConversion"/>
  </si>
  <si>
    <t>人</t>
    <phoneticPr fontId="3" type="noConversion"/>
  </si>
  <si>
    <t>主题</t>
  </si>
  <si>
    <t xml:space="preserve">餐饮
</t>
    <phoneticPr fontId="3" type="noConversion"/>
  </si>
  <si>
    <t>元/次</t>
    <phoneticPr fontId="3" type="noConversion"/>
  </si>
  <si>
    <t>次</t>
  </si>
  <si>
    <t>餐饮版块费用合计</t>
  </si>
  <si>
    <t>说明：以上资源未做任何形式的保留，还请知悉</t>
    <phoneticPr fontId="3" type="noConversion"/>
  </si>
  <si>
    <t>项目费用总计</t>
  </si>
  <si>
    <t>经销商技师大比武</t>
    <phoneticPr fontId="3" type="noConversion"/>
  </si>
  <si>
    <t>康辉会展</t>
    <phoneticPr fontId="3" type="noConversion"/>
  </si>
  <si>
    <t>康辉集团北京国际会议展览有限公司</t>
    <phoneticPr fontId="3" type="noConversion"/>
  </si>
  <si>
    <t>2019.8.8</t>
    <phoneticPr fontId="3" type="noConversion"/>
  </si>
  <si>
    <t>郭海燕</t>
    <phoneticPr fontId="3" type="noConversion"/>
  </si>
  <si>
    <t>上海</t>
    <phoneticPr fontId="3" type="noConversion"/>
  </si>
  <si>
    <t>上海市浦东新区川沙路335号</t>
    <phoneticPr fontId="3" type="noConversion"/>
  </si>
  <si>
    <t>桌</t>
    <phoneticPr fontId="3" type="noConversion"/>
  </si>
  <si>
    <t>综服</t>
    <phoneticPr fontId="3" type="noConversion"/>
  </si>
  <si>
    <t>税金</t>
    <phoneticPr fontId="3" type="noConversion"/>
  </si>
  <si>
    <t>人</t>
    <phoneticPr fontId="3" type="noConversion"/>
  </si>
  <si>
    <t>美豪酒店上海金桥店        8月7日入住-10日退房    标间</t>
    <phoneticPr fontId="3" type="noConversion"/>
  </si>
  <si>
    <t>外出用餐（最终以实际发生结算）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</si>
</sst>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m&quot;月&quot;d&quot;日&quot;;@"/>
    <numFmt numFmtId="177" formatCode="\¥#,##0.00_);[Red]\(\¥#,##0.00\)"/>
    <numFmt numFmtId="178" formatCode="#,##0_);[Red]\(#,##0\)"/>
    <numFmt numFmtId="179" formatCode="0_);[Red]\(0\)"/>
    <numFmt numFmtId="180" formatCode="\¥#,##0.00;\¥\-#,##0.00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微软雅黑"/>
      <family val="2"/>
      <charset val="134"/>
    </font>
    <font>
      <sz val="9"/>
      <name val="宋体"/>
      <family val="3"/>
      <charset val="134"/>
    </font>
    <font>
      <b/>
      <sz val="18"/>
      <name val="微软雅黑"/>
      <family val="2"/>
    </font>
    <font>
      <sz val="9"/>
      <name val="微软雅黑"/>
      <family val="2"/>
      <charset val="134"/>
    </font>
    <font>
      <sz val="10"/>
      <name val="Arial"/>
      <family val="2"/>
      <charset val="134"/>
    </font>
    <font>
      <sz val="16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indexed="56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FF0000"/>
      <name val="微软雅黑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2" borderId="3" xfId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right" vertical="center" wrapText="1"/>
    </xf>
    <xf numFmtId="0" fontId="5" fillId="2" borderId="0" xfId="1" applyFont="1" applyFill="1" applyAlignment="1">
      <alignment horizontal="right" vertical="center" wrapText="1"/>
    </xf>
    <xf numFmtId="0" fontId="5" fillId="4" borderId="5" xfId="1" applyFont="1" applyFill="1" applyBorder="1" applyAlignment="1">
      <alignment horizontal="right" vertical="center" wrapText="1"/>
    </xf>
    <xf numFmtId="0" fontId="5" fillId="3" borderId="0" xfId="1" applyFont="1" applyFill="1" applyBorder="1" applyAlignment="1">
      <alignment vertical="center" wrapText="1"/>
    </xf>
    <xf numFmtId="0" fontId="5" fillId="4" borderId="0" xfId="1" applyFont="1" applyFill="1" applyAlignment="1">
      <alignment vertical="center" wrapText="1"/>
    </xf>
    <xf numFmtId="0" fontId="5" fillId="4" borderId="0" xfId="1" applyFont="1" applyFill="1" applyAlignment="1">
      <alignment horizontal="right" vertical="center"/>
    </xf>
    <xf numFmtId="0" fontId="5" fillId="2" borderId="7" xfId="1" applyFont="1" applyFill="1" applyBorder="1" applyAlignment="1">
      <alignment horizontal="right" vertical="center" wrapText="1"/>
    </xf>
    <xf numFmtId="0" fontId="5" fillId="2" borderId="8" xfId="1" applyFont="1" applyFill="1" applyBorder="1" applyAlignment="1">
      <alignment horizontal="right" vertical="center" wrapText="1"/>
    </xf>
    <xf numFmtId="0" fontId="8" fillId="5" borderId="10" xfId="1" applyFont="1" applyFill="1" applyBorder="1" applyAlignment="1">
      <alignment horizontal="center" vertical="center" wrapText="1"/>
    </xf>
    <xf numFmtId="177" fontId="8" fillId="5" borderId="10" xfId="2" applyNumberFormat="1" applyFont="1" applyFill="1" applyBorder="1" applyAlignment="1">
      <alignment horizontal="center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3" borderId="17" xfId="3" applyFont="1" applyFill="1" applyBorder="1" applyAlignment="1">
      <alignment vertical="center" wrapText="1"/>
    </xf>
    <xf numFmtId="177" fontId="10" fillId="2" borderId="22" xfId="1" applyNumberFormat="1" applyFont="1" applyFill="1" applyBorder="1">
      <alignment vertical="center"/>
    </xf>
    <xf numFmtId="178" fontId="5" fillId="3" borderId="17" xfId="2" applyNumberFormat="1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left" vertical="center" wrapText="1"/>
    </xf>
    <xf numFmtId="177" fontId="11" fillId="3" borderId="17" xfId="2" applyNumberFormat="1" applyFont="1" applyFill="1" applyBorder="1" applyAlignment="1">
      <alignment horizontal="right" vertical="center" wrapText="1"/>
    </xf>
    <xf numFmtId="177" fontId="5" fillId="2" borderId="4" xfId="2" applyNumberFormat="1" applyFont="1" applyFill="1" applyBorder="1" applyAlignment="1">
      <alignment vertical="center" wrapText="1"/>
    </xf>
    <xf numFmtId="0" fontId="5" fillId="2" borderId="23" xfId="3" applyFont="1" applyFill="1" applyBorder="1" applyAlignment="1">
      <alignment horizontal="left" vertical="center"/>
    </xf>
    <xf numFmtId="179" fontId="11" fillId="3" borderId="17" xfId="1" applyNumberFormat="1" applyFont="1" applyFill="1" applyBorder="1" applyAlignment="1">
      <alignment horizontal="right" vertical="center" wrapText="1"/>
    </xf>
    <xf numFmtId="0" fontId="5" fillId="2" borderId="23" xfId="1" applyFont="1" applyFill="1" applyBorder="1" applyAlignment="1">
      <alignment horizontal="left" vertical="center" wrapText="1"/>
    </xf>
    <xf numFmtId="177" fontId="5" fillId="2" borderId="16" xfId="2" applyNumberFormat="1" applyFont="1" applyFill="1" applyBorder="1" applyAlignment="1">
      <alignment horizontal="right" vertical="center" wrapText="1"/>
    </xf>
    <xf numFmtId="177" fontId="5" fillId="2" borderId="23" xfId="2" applyNumberFormat="1" applyFont="1" applyFill="1" applyBorder="1" applyAlignment="1">
      <alignment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vertical="center" wrapText="1"/>
    </xf>
    <xf numFmtId="180" fontId="8" fillId="6" borderId="21" xfId="1" applyNumberFormat="1" applyFont="1" applyFill="1" applyBorder="1" applyAlignment="1">
      <alignment horizontal="center" vertical="center" wrapText="1"/>
    </xf>
    <xf numFmtId="9" fontId="11" fillId="3" borderId="32" xfId="1" applyNumberFormat="1" applyFont="1" applyFill="1" applyBorder="1" applyAlignment="1">
      <alignment vertical="center" wrapText="1"/>
    </xf>
    <xf numFmtId="177" fontId="11" fillId="2" borderId="33" xfId="1" applyNumberFormat="1" applyFont="1" applyFill="1" applyBorder="1" applyAlignment="1">
      <alignment horizontal="center" vertical="center" wrapText="1"/>
    </xf>
    <xf numFmtId="177" fontId="5" fillId="2" borderId="16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left" vertical="top" wrapText="1"/>
    </xf>
    <xf numFmtId="0" fontId="12" fillId="2" borderId="18" xfId="1" applyFont="1" applyFill="1" applyBorder="1" applyAlignment="1">
      <alignment horizontal="left" vertical="top" wrapText="1"/>
    </xf>
    <xf numFmtId="0" fontId="12" fillId="2" borderId="19" xfId="1" applyFont="1" applyFill="1" applyBorder="1" applyAlignment="1">
      <alignment horizontal="left" vertical="top" wrapText="1"/>
    </xf>
    <xf numFmtId="0" fontId="5" fillId="2" borderId="25" xfId="1" applyFont="1" applyFill="1" applyBorder="1" applyAlignment="1">
      <alignment horizontal="right" vertical="center" wrapText="1"/>
    </xf>
    <xf numFmtId="0" fontId="5" fillId="2" borderId="26" xfId="1" applyFont="1" applyFill="1" applyBorder="1" applyAlignment="1">
      <alignment horizontal="right" vertical="center" wrapText="1"/>
    </xf>
    <xf numFmtId="0" fontId="5" fillId="2" borderId="27" xfId="1" applyFont="1" applyFill="1" applyBorder="1" applyAlignment="1">
      <alignment horizontal="right" vertical="center" wrapText="1"/>
    </xf>
    <xf numFmtId="0" fontId="8" fillId="6" borderId="20" xfId="1" applyFont="1" applyFill="1" applyBorder="1" applyAlignment="1">
      <alignment horizontal="right" vertical="center" wrapText="1"/>
    </xf>
    <xf numFmtId="0" fontId="8" fillId="6" borderId="1" xfId="1" applyFont="1" applyFill="1" applyBorder="1" applyAlignment="1">
      <alignment horizontal="right" vertical="center" wrapText="1"/>
    </xf>
    <xf numFmtId="0" fontId="8" fillId="6" borderId="21" xfId="1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right" vertical="center"/>
    </xf>
    <xf numFmtId="0" fontId="10" fillId="2" borderId="8" xfId="1" applyFont="1" applyFill="1" applyBorder="1" applyAlignment="1">
      <alignment horizontal="right" vertical="center"/>
    </xf>
    <xf numFmtId="0" fontId="10" fillId="2" borderId="9" xfId="1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177" fontId="5" fillId="2" borderId="4" xfId="2" applyNumberFormat="1" applyFont="1" applyFill="1" applyBorder="1" applyAlignment="1">
      <alignment horizontal="left" vertical="center" wrapText="1"/>
    </xf>
    <xf numFmtId="177" fontId="5" fillId="2" borderId="6" xfId="2" applyNumberFormat="1" applyFont="1" applyFill="1" applyBorder="1" applyAlignment="1">
      <alignment horizontal="left" vertical="center" wrapText="1"/>
    </xf>
    <xf numFmtId="177" fontId="5" fillId="2" borderId="21" xfId="2" applyNumberFormat="1" applyFont="1" applyFill="1" applyBorder="1" applyAlignment="1">
      <alignment horizontal="left" vertical="center" wrapText="1"/>
    </xf>
    <xf numFmtId="178" fontId="5" fillId="3" borderId="2" xfId="2" applyNumberFormat="1" applyFont="1" applyFill="1" applyBorder="1" applyAlignment="1">
      <alignment horizontal="right" vertical="center" wrapText="1"/>
    </xf>
    <xf numFmtId="178" fontId="5" fillId="3" borderId="5" xfId="2" applyNumberFormat="1" applyFont="1" applyFill="1" applyBorder="1" applyAlignment="1">
      <alignment horizontal="right" vertical="center" wrapText="1"/>
    </xf>
    <xf numFmtId="178" fontId="5" fillId="3" borderId="20" xfId="2" applyNumberFormat="1" applyFont="1" applyFill="1" applyBorder="1" applyAlignment="1">
      <alignment horizontal="right" vertical="center" wrapText="1"/>
    </xf>
    <xf numFmtId="177" fontId="9" fillId="4" borderId="15" xfId="2" applyNumberFormat="1" applyFont="1" applyFill="1" applyBorder="1" applyAlignment="1">
      <alignment horizontal="right" vertical="center" wrapText="1"/>
    </xf>
    <xf numFmtId="177" fontId="9" fillId="4" borderId="18" xfId="2" applyNumberFormat="1" applyFont="1" applyFill="1" applyBorder="1" applyAlignment="1">
      <alignment horizontal="right" vertical="center" wrapText="1"/>
    </xf>
    <xf numFmtId="177" fontId="9" fillId="4" borderId="19" xfId="2" applyNumberFormat="1" applyFont="1" applyFill="1" applyBorder="1" applyAlignment="1">
      <alignment horizontal="right" vertical="center" wrapText="1"/>
    </xf>
    <xf numFmtId="177" fontId="5" fillId="3" borderId="2" xfId="2" applyNumberFormat="1" applyFont="1" applyFill="1" applyBorder="1" applyAlignment="1">
      <alignment horizontal="right" vertical="center" wrapText="1"/>
    </xf>
    <xf numFmtId="177" fontId="5" fillId="3" borderId="5" xfId="2" applyNumberFormat="1" applyFont="1" applyFill="1" applyBorder="1" applyAlignment="1">
      <alignment horizontal="right" vertical="center" wrapText="1"/>
    </xf>
    <xf numFmtId="177" fontId="5" fillId="3" borderId="20" xfId="2" applyNumberFormat="1" applyFont="1" applyFill="1" applyBorder="1" applyAlignment="1">
      <alignment horizontal="right" vertical="center" wrapText="1"/>
    </xf>
    <xf numFmtId="176" fontId="5" fillId="3" borderId="0" xfId="1" applyNumberFormat="1" applyFont="1" applyFill="1" applyAlignment="1">
      <alignment horizontal="left" vertical="top"/>
    </xf>
    <xf numFmtId="176" fontId="5" fillId="3" borderId="6" xfId="1" applyNumberFormat="1" applyFont="1" applyFill="1" applyBorder="1" applyAlignment="1">
      <alignment horizontal="left" vertical="top"/>
    </xf>
    <xf numFmtId="0" fontId="5" fillId="4" borderId="0" xfId="1" applyFont="1" applyFill="1" applyAlignment="1">
      <alignment horizontal="left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14" fontId="5" fillId="2" borderId="17" xfId="0" applyNumberFormat="1" applyFont="1" applyFill="1" applyBorder="1" applyAlignment="1">
      <alignment horizontal="left" vertical="center" wrapText="1"/>
    </xf>
    <xf numFmtId="14" fontId="5" fillId="2" borderId="24" xfId="0" applyNumberFormat="1" applyFont="1" applyFill="1" applyBorder="1" applyAlignment="1">
      <alignment horizontal="left" vertical="center" wrapText="1"/>
    </xf>
    <xf numFmtId="14" fontId="5" fillId="2" borderId="23" xfId="0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57" fontId="7" fillId="2" borderId="5" xfId="2" applyNumberFormat="1" applyFont="1" applyFill="1" applyBorder="1" applyAlignment="1">
      <alignment horizontal="center" vertical="center" wrapText="1"/>
    </xf>
    <xf numFmtId="57" fontId="7" fillId="2" borderId="0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</cellXfs>
  <cellStyles count="4">
    <cellStyle name="Normal_Sheet1" xfId="2"/>
    <cellStyle name="常规" xfId="0" builtinId="0"/>
    <cellStyle name="常规 2" xfId="3"/>
    <cellStyle name="常规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7" workbookViewId="0">
      <selection activeCell="E18" sqref="E18:E21"/>
    </sheetView>
  </sheetViews>
  <sheetFormatPr defaultRowHeight="14.25" x14ac:dyDescent="0.2"/>
  <cols>
    <col min="5" max="5" width="12.25" bestFit="1" customWidth="1"/>
    <col min="12" max="12" width="9.75" bestFit="1" customWidth="1"/>
  </cols>
  <sheetData>
    <row r="1" spans="1:12" ht="24.75" x14ac:dyDescent="0.2">
      <c r="A1" s="85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x14ac:dyDescent="0.2">
      <c r="A2" s="87" t="s">
        <v>0</v>
      </c>
      <c r="B2" s="88"/>
      <c r="C2" s="88"/>
      <c r="D2" s="88"/>
      <c r="E2" s="88"/>
      <c r="F2" s="1" t="s">
        <v>1</v>
      </c>
      <c r="G2" s="89" t="s">
        <v>33</v>
      </c>
      <c r="H2" s="89"/>
      <c r="I2" s="89"/>
      <c r="J2" s="89"/>
      <c r="K2" s="89"/>
      <c r="L2" s="90"/>
    </row>
    <row r="3" spans="1:12" ht="28.5" x14ac:dyDescent="0.2">
      <c r="A3" s="2" t="s">
        <v>2</v>
      </c>
      <c r="B3" s="75" t="s">
        <v>32</v>
      </c>
      <c r="C3" s="75"/>
      <c r="D3" s="75"/>
      <c r="E3" s="6"/>
      <c r="F3" s="3" t="s">
        <v>3</v>
      </c>
      <c r="G3" s="89" t="s">
        <v>34</v>
      </c>
      <c r="H3" s="89"/>
      <c r="I3" s="89"/>
      <c r="J3" s="89"/>
      <c r="K3" s="89"/>
      <c r="L3" s="90"/>
    </row>
    <row r="4" spans="1:12" ht="28.5" x14ac:dyDescent="0.2">
      <c r="A4" s="4" t="s">
        <v>4</v>
      </c>
      <c r="B4" s="5">
        <v>30</v>
      </c>
      <c r="C4" s="6" t="s">
        <v>42</v>
      </c>
      <c r="D4" s="6"/>
      <c r="E4" s="6"/>
      <c r="F4" s="7" t="s">
        <v>5</v>
      </c>
      <c r="G4" s="73" t="s">
        <v>35</v>
      </c>
      <c r="H4" s="73"/>
      <c r="I4" s="73"/>
      <c r="J4" s="73"/>
      <c r="K4" s="73"/>
      <c r="L4" s="74"/>
    </row>
    <row r="5" spans="1:12" ht="29.25" thickBot="1" x14ac:dyDescent="0.25">
      <c r="A5" s="8" t="s">
        <v>6</v>
      </c>
      <c r="B5" s="91" t="s">
        <v>37</v>
      </c>
      <c r="C5" s="91"/>
      <c r="D5" s="91"/>
      <c r="E5" s="91"/>
      <c r="F5" s="9" t="s">
        <v>7</v>
      </c>
      <c r="G5" s="92" t="s">
        <v>36</v>
      </c>
      <c r="H5" s="92"/>
      <c r="I5" s="92"/>
      <c r="J5" s="92"/>
      <c r="K5" s="92"/>
      <c r="L5" s="93"/>
    </row>
    <row r="6" spans="1:12" ht="23.25" thickBot="1" x14ac:dyDescent="0.25">
      <c r="A6" s="94"/>
      <c r="B6" s="95"/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1:12" x14ac:dyDescent="0.2">
      <c r="A7" s="10" t="s">
        <v>8</v>
      </c>
      <c r="B7" s="98" t="s">
        <v>9</v>
      </c>
      <c r="C7" s="99"/>
      <c r="D7" s="98" t="s">
        <v>10</v>
      </c>
      <c r="E7" s="99"/>
      <c r="F7" s="59" t="s">
        <v>11</v>
      </c>
      <c r="G7" s="60"/>
      <c r="H7" s="59" t="s">
        <v>12</v>
      </c>
      <c r="I7" s="60"/>
      <c r="J7" s="59" t="s">
        <v>13</v>
      </c>
      <c r="K7" s="60"/>
      <c r="L7" s="11" t="s">
        <v>14</v>
      </c>
    </row>
    <row r="8" spans="1:12" ht="28.5" x14ac:dyDescent="0.2">
      <c r="A8" s="100" t="s">
        <v>15</v>
      </c>
      <c r="B8" s="76" t="s">
        <v>43</v>
      </c>
      <c r="C8" s="77"/>
      <c r="D8" s="12" t="s">
        <v>16</v>
      </c>
      <c r="E8" s="13" t="s">
        <v>38</v>
      </c>
      <c r="F8" s="70">
        <v>350</v>
      </c>
      <c r="G8" s="61" t="s">
        <v>17</v>
      </c>
      <c r="H8" s="64">
        <v>7</v>
      </c>
      <c r="I8" s="61" t="s">
        <v>18</v>
      </c>
      <c r="J8" s="64">
        <v>3</v>
      </c>
      <c r="K8" s="61" t="s">
        <v>19</v>
      </c>
      <c r="L8" s="67">
        <f>F8*H8*J8</f>
        <v>7350</v>
      </c>
    </row>
    <row r="9" spans="1:12" x14ac:dyDescent="0.2">
      <c r="A9" s="100"/>
      <c r="B9" s="78"/>
      <c r="C9" s="79"/>
      <c r="D9" s="12" t="s">
        <v>20</v>
      </c>
      <c r="E9" s="13"/>
      <c r="F9" s="71"/>
      <c r="G9" s="62"/>
      <c r="H9" s="65"/>
      <c r="I9" s="62"/>
      <c r="J9" s="65"/>
      <c r="K9" s="62"/>
      <c r="L9" s="68"/>
    </row>
    <row r="10" spans="1:12" x14ac:dyDescent="0.2">
      <c r="A10" s="100"/>
      <c r="B10" s="78"/>
      <c r="C10" s="79"/>
      <c r="D10" s="12" t="s">
        <v>21</v>
      </c>
      <c r="E10" s="13"/>
      <c r="F10" s="71"/>
      <c r="G10" s="62"/>
      <c r="H10" s="65"/>
      <c r="I10" s="62"/>
      <c r="J10" s="65"/>
      <c r="K10" s="62"/>
      <c r="L10" s="68"/>
    </row>
    <row r="11" spans="1:12" x14ac:dyDescent="0.2">
      <c r="A11" s="100"/>
      <c r="B11" s="80"/>
      <c r="C11" s="81"/>
      <c r="D11" s="12"/>
      <c r="E11" s="13"/>
      <c r="F11" s="72"/>
      <c r="G11" s="63"/>
      <c r="H11" s="66"/>
      <c r="I11" s="63"/>
      <c r="J11" s="66"/>
      <c r="K11" s="63"/>
      <c r="L11" s="69"/>
    </row>
    <row r="12" spans="1:12" ht="15" thickBot="1" x14ac:dyDescent="0.25">
      <c r="A12" s="54" t="s">
        <v>22</v>
      </c>
      <c r="B12" s="55"/>
      <c r="C12" s="55"/>
      <c r="D12" s="55"/>
      <c r="E12" s="55"/>
      <c r="F12" s="55"/>
      <c r="G12" s="55"/>
      <c r="H12" s="55"/>
      <c r="I12" s="55"/>
      <c r="J12" s="55"/>
      <c r="K12" s="56"/>
      <c r="L12" s="14">
        <f>SUM(L8:L11)</f>
        <v>7350</v>
      </c>
    </row>
    <row r="13" spans="1:12" x14ac:dyDescent="0.2">
      <c r="A13" s="16" t="s">
        <v>23</v>
      </c>
      <c r="B13" s="57" t="s">
        <v>25</v>
      </c>
      <c r="C13" s="58"/>
      <c r="D13" s="57" t="s">
        <v>10</v>
      </c>
      <c r="E13" s="58"/>
      <c r="F13" s="59" t="s">
        <v>11</v>
      </c>
      <c r="G13" s="60"/>
      <c r="H13" s="59" t="s">
        <v>12</v>
      </c>
      <c r="I13" s="60"/>
      <c r="J13" s="59" t="s">
        <v>13</v>
      </c>
      <c r="K13" s="60"/>
      <c r="L13" s="11" t="s">
        <v>14</v>
      </c>
    </row>
    <row r="14" spans="1:12" x14ac:dyDescent="0.2">
      <c r="A14" s="51" t="s">
        <v>26</v>
      </c>
      <c r="B14" s="17">
        <v>1</v>
      </c>
      <c r="C14" s="82" t="s">
        <v>44</v>
      </c>
      <c r="D14" s="83"/>
      <c r="E14" s="84"/>
      <c r="F14" s="20">
        <v>1500</v>
      </c>
      <c r="G14" s="21" t="s">
        <v>27</v>
      </c>
      <c r="H14" s="15">
        <v>3</v>
      </c>
      <c r="I14" s="22" t="s">
        <v>39</v>
      </c>
      <c r="J14" s="23">
        <v>1</v>
      </c>
      <c r="K14" s="24" t="s">
        <v>28</v>
      </c>
      <c r="L14" s="25">
        <f>F14*H14*J14</f>
        <v>4500</v>
      </c>
    </row>
    <row r="15" spans="1:12" x14ac:dyDescent="0.2">
      <c r="A15" s="52"/>
      <c r="B15" s="17">
        <v>2</v>
      </c>
      <c r="C15" s="18"/>
      <c r="D15" s="18"/>
      <c r="E15" s="19"/>
      <c r="F15" s="20"/>
      <c r="G15" s="21" t="s">
        <v>27</v>
      </c>
      <c r="H15" s="15">
        <f>B4</f>
        <v>30</v>
      </c>
      <c r="I15" s="22" t="s">
        <v>24</v>
      </c>
      <c r="J15" s="23"/>
      <c r="K15" s="24" t="s">
        <v>28</v>
      </c>
      <c r="L15" s="25">
        <f t="shared" ref="L15:L16" si="0">F15*H15*J15</f>
        <v>0</v>
      </c>
    </row>
    <row r="16" spans="1:12" x14ac:dyDescent="0.2">
      <c r="A16" s="53"/>
      <c r="B16" s="17">
        <v>3</v>
      </c>
      <c r="C16" s="18"/>
      <c r="D16" s="18"/>
      <c r="E16" s="19"/>
      <c r="F16" s="20"/>
      <c r="G16" s="26" t="s">
        <v>27</v>
      </c>
      <c r="H16" s="15">
        <f>B4</f>
        <v>30</v>
      </c>
      <c r="I16" s="22" t="s">
        <v>24</v>
      </c>
      <c r="J16" s="23"/>
      <c r="K16" s="24" t="s">
        <v>28</v>
      </c>
      <c r="L16" s="25">
        <f t="shared" si="0"/>
        <v>0</v>
      </c>
    </row>
    <row r="17" spans="1:12" ht="15" thickBot="1" x14ac:dyDescent="0.25">
      <c r="A17" s="54" t="s">
        <v>29</v>
      </c>
      <c r="B17" s="55"/>
      <c r="C17" s="55"/>
      <c r="D17" s="55"/>
      <c r="E17" s="55"/>
      <c r="F17" s="55"/>
      <c r="G17" s="55"/>
      <c r="H17" s="55"/>
      <c r="I17" s="55"/>
      <c r="J17" s="55"/>
      <c r="K17" s="56"/>
      <c r="L17" s="14">
        <f>SUM(L14:L16)</f>
        <v>4500</v>
      </c>
    </row>
    <row r="18" spans="1:12" x14ac:dyDescent="0.2">
      <c r="A18" s="33" t="s">
        <v>30</v>
      </c>
      <c r="B18" s="34"/>
      <c r="C18" s="34"/>
      <c r="D18" s="35"/>
      <c r="E18" s="42"/>
      <c r="F18" s="45"/>
      <c r="G18" s="46"/>
      <c r="H18" s="46"/>
      <c r="I18" s="46"/>
      <c r="J18" s="46"/>
      <c r="K18" s="47"/>
      <c r="L18" s="31">
        <f>SUM(L12+L17)</f>
        <v>11850</v>
      </c>
    </row>
    <row r="19" spans="1:12" x14ac:dyDescent="0.2">
      <c r="A19" s="36"/>
      <c r="B19" s="37"/>
      <c r="C19" s="37"/>
      <c r="D19" s="38"/>
      <c r="E19" s="43"/>
      <c r="F19" s="27" t="s">
        <v>40</v>
      </c>
      <c r="G19" s="28"/>
      <c r="H19" s="28"/>
      <c r="I19" s="28"/>
      <c r="J19" s="28"/>
      <c r="K19" s="30">
        <v>0.1</v>
      </c>
      <c r="L19" s="32">
        <f>L18*K19</f>
        <v>1185</v>
      </c>
    </row>
    <row r="20" spans="1:12" x14ac:dyDescent="0.2">
      <c r="A20" s="36"/>
      <c r="B20" s="37"/>
      <c r="C20" s="37"/>
      <c r="D20" s="38"/>
      <c r="E20" s="43"/>
      <c r="F20" s="27" t="s">
        <v>41</v>
      </c>
      <c r="G20" s="28"/>
      <c r="H20" s="28"/>
      <c r="I20" s="28"/>
      <c r="J20" s="28"/>
      <c r="K20" s="30">
        <v>0.06</v>
      </c>
      <c r="L20" s="32">
        <f>(L18+L19)*K20</f>
        <v>782.1</v>
      </c>
    </row>
    <row r="21" spans="1:12" x14ac:dyDescent="0.2">
      <c r="A21" s="39"/>
      <c r="B21" s="40"/>
      <c r="C21" s="40"/>
      <c r="D21" s="41"/>
      <c r="E21" s="44"/>
      <c r="F21" s="48" t="s">
        <v>31</v>
      </c>
      <c r="G21" s="49"/>
      <c r="H21" s="49"/>
      <c r="I21" s="49"/>
      <c r="J21" s="49"/>
      <c r="K21" s="50"/>
      <c r="L21" s="29">
        <f>SUM(L18:L20)</f>
        <v>13817.1</v>
      </c>
    </row>
  </sheetData>
  <mergeCells count="36">
    <mergeCell ref="G4:L4"/>
    <mergeCell ref="B3:D3"/>
    <mergeCell ref="B8:C11"/>
    <mergeCell ref="C14:E14"/>
    <mergeCell ref="A1:L1"/>
    <mergeCell ref="A2:E2"/>
    <mergeCell ref="G2:L2"/>
    <mergeCell ref="G3:L3"/>
    <mergeCell ref="B5:E5"/>
    <mergeCell ref="G5:L5"/>
    <mergeCell ref="A6:L6"/>
    <mergeCell ref="B7:C7"/>
    <mergeCell ref="D7:E7"/>
    <mergeCell ref="F7:G7"/>
    <mergeCell ref="H7:I7"/>
    <mergeCell ref="J7:K7"/>
    <mergeCell ref="I8:I11"/>
    <mergeCell ref="J8:J11"/>
    <mergeCell ref="K8:K11"/>
    <mergeCell ref="L8:L11"/>
    <mergeCell ref="A12:K12"/>
    <mergeCell ref="A8:A11"/>
    <mergeCell ref="F8:F11"/>
    <mergeCell ref="G8:G11"/>
    <mergeCell ref="H8:H11"/>
    <mergeCell ref="B13:C13"/>
    <mergeCell ref="D13:E13"/>
    <mergeCell ref="F13:G13"/>
    <mergeCell ref="H13:I13"/>
    <mergeCell ref="J13:K13"/>
    <mergeCell ref="A18:D21"/>
    <mergeCell ref="E18:E21"/>
    <mergeCell ref="F18:K18"/>
    <mergeCell ref="F21:K21"/>
    <mergeCell ref="A14:A16"/>
    <mergeCell ref="A17:K1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Shang</dc:creator>
  <cp:lastModifiedBy>think</cp:lastModifiedBy>
  <dcterms:created xsi:type="dcterms:W3CDTF">2019-08-04T13:36:17Z</dcterms:created>
  <dcterms:modified xsi:type="dcterms:W3CDTF">2019-08-08T05:40:56Z</dcterms:modified>
</cp:coreProperties>
</file>