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总预览" sheetId="10" r:id="rId1"/>
    <sheet name="篷房+取暖设备" sheetId="11" r:id="rId2"/>
    <sheet name="发电车" sheetId="6" r:id="rId3"/>
    <sheet name="红外测温设备" sheetId="7" r:id="rId4"/>
    <sheet name="导向标识" sheetId="8" r:id="rId5"/>
    <sheet name="桌椅租赁" sheetId="9" r:id="rId6"/>
  </sheets>
  <calcPr calcId="144525" concurrentCalc="0"/>
</workbook>
</file>

<file path=xl/sharedStrings.xml><?xml version="1.0" encoding="utf-8"?>
<sst xmlns="http://schemas.openxmlformats.org/spreadsheetml/2006/main" count="227" uniqueCount="82">
  <si>
    <t>朝阳区宣传部篷房相关搭建报价</t>
  </si>
  <si>
    <t>报价单位</t>
  </si>
  <si>
    <t>康辉集团北京国际会议展览有限公司</t>
  </si>
  <si>
    <t>报价人</t>
  </si>
  <si>
    <t>张蓉蓉</t>
  </si>
  <si>
    <t>报价有效期</t>
  </si>
  <si>
    <t>2022年1月5日-3月30日</t>
  </si>
  <si>
    <t>报价人电话</t>
  </si>
  <si>
    <t>报价时间</t>
  </si>
  <si>
    <t>报价人邮箱</t>
  </si>
  <si>
    <t>zhangrongrong@cct.cn</t>
  </si>
  <si>
    <t>项目名称</t>
  </si>
  <si>
    <t>朝阳区宣传部篷房搭建</t>
  </si>
  <si>
    <t>使用地点</t>
  </si>
  <si>
    <t>北京市朝阳区朝阳公园东2-3门</t>
  </si>
  <si>
    <t>投放使用周期</t>
  </si>
  <si>
    <t>2022年1月18日、22日-（2天）
2022年2月04日（1天）
2022年2月20日（1天）
2022年3月04日（1天）
2022年3月14日（1天）</t>
  </si>
  <si>
    <t>投入使用天数</t>
  </si>
  <si>
    <t>6天</t>
  </si>
  <si>
    <t>序号</t>
  </si>
  <si>
    <t>费用合计</t>
  </si>
  <si>
    <t>备注</t>
  </si>
  <si>
    <t>篷房&amp;取暖</t>
  </si>
  <si>
    <t>发电车</t>
  </si>
  <si>
    <t>红外测试设备</t>
  </si>
  <si>
    <t>导向标识</t>
  </si>
  <si>
    <t>桌椅租赁</t>
  </si>
  <si>
    <t>合计费用</t>
  </si>
  <si>
    <t>朝阳区宣传部篷房搭建报价</t>
  </si>
  <si>
    <t>项目</t>
  </si>
  <si>
    <t>描述</t>
  </si>
  <si>
    <t>单价</t>
  </si>
  <si>
    <t>数量</t>
  </si>
  <si>
    <t>单位</t>
  </si>
  <si>
    <t>总价</t>
  </si>
  <si>
    <t>集结区
篷房搭建</t>
  </si>
  <si>
    <t>高端篷房租赁搭建
规格：30*45*4
篷房搭建包含：
1.篷房内照明设施保障
2.人工现场组装及搭建
3.运输车辆（专用车辆运输+叉车装卸）
4.拆装（拆卸后场地复原）</t>
  </si>
  <si>
    <t>平米</t>
  </si>
  <si>
    <t>志愿者休息区
篷房搭建</t>
  </si>
  <si>
    <t>高端篷房租赁搭建
规格：15*15*4
篷房搭建包含：
1.篷房内照明设施保障
2.人工现场组装及搭建
3.运输车辆（专用车辆运输+叉车装卸）
4.拆装（拆卸后场地复原）</t>
  </si>
  <si>
    <t>工作人员
休息区篷房搭建</t>
  </si>
  <si>
    <t>高端篷房租赁搭建
规格：24*8*3
篷房搭建包含：
1.篷房内照明设施保障
2.人工现场组装及搭建
3.运输车辆（专用车辆运输+叉车装卸）
4.拆装（拆卸后场地复原）</t>
  </si>
  <si>
    <t>隔离区
帐篷搭建</t>
  </si>
  <si>
    <t>高端篷房租赁搭建
规格：（3*3*2.5）*2
篷房搭建包含：
1.篷房内照明设施保障
2.人工现场组装及搭建
3.运输车辆（专用车辆运输+叉车装卸）
4.拆装（拆卸后场地复原）</t>
  </si>
  <si>
    <t>顶</t>
  </si>
  <si>
    <t>保洁人员
休息区帐篷搭建</t>
  </si>
  <si>
    <t>取暖设备
大功率空调</t>
  </si>
  <si>
    <t>高功率空调租赁
周期：1.21-3.13；
包含：
1、运输安装
2、技术工人调试
3、拆装
使用区域：集结区篷房区</t>
  </si>
  <si>
    <t>台</t>
  </si>
  <si>
    <t>取暖设备
小功率空调</t>
  </si>
  <si>
    <t>高功率空调租赁
周期：1.21-3.13；
包含：
1、运输安装
2、技术工人调试
3、拆装
数量使用说明：
1、	志愿者休息区：6台
2、	工作人员休息区：6台
3、	防疫区：2台
4、	保洁休息区：1台</t>
  </si>
  <si>
    <t>集结区
篷房PVC挡风帘</t>
  </si>
  <si>
    <t>PVC挡风帘
规格2.4m*6组
集结点篷房（4组）
志愿者篷房（1组）
工作人员篷房（1组）</t>
  </si>
  <si>
    <t>组</t>
  </si>
  <si>
    <t>值班人员</t>
  </si>
  <si>
    <t>篷房工程人员3人*6天</t>
  </si>
  <si>
    <t>天</t>
  </si>
  <si>
    <t>合计</t>
  </si>
  <si>
    <t>发电设备</t>
  </si>
  <si>
    <t>供电需求：
1、取暖+篷房照明+红外线测温仪器：518KW
2、保障安检区和验证区：550kw
共需1068KW供电
发电机租赁4台，每台输出电量为300KW
使用时长：6天、每天12小时用电</t>
  </si>
  <si>
    <t>108000	此发电车支持3顶帐篷的发电需求
1、集结区篷房取暖设备
规格：30*45*4（1350㎡）
368kw电量匹配：
6台大空调/每台60KW，合计360KW
4红外线测温设备/每台2KW,合计8KW
2、志愿者休息区篷房取暖设备
规格：15*15*4（225㎡）
60kw电量匹配：
6台小空调/每台10KW，合计60KW
3、工作人员休息区篷房
规格：23*8*4（192㎡）
60kw电量匹配：
6台小空调/每台10KW，合计60KW
4、隔离区帐篷
规格：（3*3*2.5）*2
20kw电量匹配：
2台小空调/每台10KW，合计20KW
5、保洁人员休息区
规格：（3*3*2.5）*2
10kw电量匹配：
1台小空调/每台10KW，合计10KW</t>
  </si>
  <si>
    <t>红外测温设备租赁</t>
  </si>
  <si>
    <t>移动热成像红外测温配套设备包含：
1.红外线摄像头仪器
2.高清显示屏
3.不锈钢立体支架
4.成像语音播报</t>
  </si>
  <si>
    <t xml:space="preserve">
使用场地划分：
1、	朝阳公园东3停车场：4台（集结区篷房使用）
2、	朝阳公园东5停车场：2台
3、	全国农业展览馆：3台
4、	中国国际展览中心：2台
备：
朝阳公园东3备手持体温枪6台
全国农业展览馆备手持体温枪2台
中国国际展览中心：1台
朝阳公园东5停车场：1台</t>
  </si>
  <si>
    <t>不锈钢支架指示牌
规格：100*140cm
材质：高清晰喷绘车贴覆亚膜裱5mm高密度PVC裁切成品，配不锈钢支架
位置说明：
主入口、集结区域、安检区域、隔离区域、分流出口、公共卫生间区域；</t>
  </si>
  <si>
    <t>套</t>
  </si>
  <si>
    <t>检测通道指示牌
规格：70*120cm
材质：高清晰喷绘车贴覆亚膜裱5mm高密度PVC鱼线吊装</t>
  </si>
  <si>
    <t>个</t>
  </si>
  <si>
    <t>导向背景板
规格：3*3m*2块
材质：UV宝丽布+桁架,5m宽幅，黑底材质+无味（环保）油墨</t>
  </si>
  <si>
    <t>功能区域指示牌
规格：30*40cm
材质：高清晰喷绘车贴覆亚膜裱5mm高密度PVC</t>
  </si>
  <si>
    <t>地贴
规格：10*10cm
材质：可移除不干胶雕刻</t>
  </si>
  <si>
    <t>一米线</t>
  </si>
  <si>
    <t>根</t>
  </si>
  <si>
    <t>白色折叠椅子
规格：440*460*800
1、	运输到制定地点
2、	按要求摆放
3、	结束后撤离现场
4、	使用时长：6天
注：如丢失每把椅子按照50元赔付</t>
  </si>
  <si>
    <t>把</t>
  </si>
  <si>
    <t>使用位置：
朝阳公园东2-3
1、	集结区篷房：30把
2、	志愿者休息区：200把
3、	工作人员休息区：150把
4、	隔离区帐篷：10把
5、	保洁人员休息区：10把
合计：400把
农展馆：300把
老国展：300把</t>
  </si>
  <si>
    <t>IBM桌
规格：1.8*0.6*0.75
1、	配有白色桌布
2、	运输到制定地点
3、	按要求摆放
4、	结束后撤离现场
5、	使用时长：6天
注：如丢失每张桌子400元赔付</t>
  </si>
  <si>
    <t>张</t>
  </si>
  <si>
    <t>使用位置：
朝阳公园东2-3
1、	集结区篷房：6张
2、	志愿者休息区：16张
3、	工作人员休息区：20张
4、	隔离区帐篷：2张
5、	保洁人员休息区：2张
合计：46张
农展馆：6张
老国展：6张</t>
  </si>
  <si>
    <t>装卸人工</t>
  </si>
  <si>
    <t>朝阳公园10人
农展馆：10人
老国展：10人</t>
  </si>
  <si>
    <t>人</t>
  </si>
</sst>
</file>

<file path=xl/styles.xml><?xml version="1.0" encoding="utf-8"?>
<styleSheet xmlns="http://schemas.openxmlformats.org/spreadsheetml/2006/main">
  <numFmts count="7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dddd&quot;, &quot;mmmm&quot; &quot;dd&quot;, &quot;yyyy"/>
    <numFmt numFmtId="178" formatCode="#,##0;#,##0"/>
  </numFmts>
  <fonts count="32">
    <font>
      <sz val="12"/>
      <color indexed="8"/>
      <name val="Verdana"/>
      <charset val="134"/>
    </font>
    <font>
      <sz val="12"/>
      <color indexed="8"/>
      <name val="等线"/>
      <charset val="134"/>
    </font>
    <font>
      <sz val="14"/>
      <color indexed="8"/>
      <name val="等线"/>
      <charset val="134"/>
    </font>
    <font>
      <b/>
      <sz val="20"/>
      <color indexed="8"/>
      <name val="等线"/>
      <charset val="134"/>
    </font>
    <font>
      <b/>
      <sz val="10"/>
      <color indexed="8"/>
      <name val="等线"/>
      <charset val="134"/>
    </font>
    <font>
      <sz val="11"/>
      <color indexed="8"/>
      <name val="等线"/>
      <charset val="134"/>
    </font>
    <font>
      <sz val="10"/>
      <color indexed="8"/>
      <name val="等线"/>
      <charset val="134"/>
    </font>
    <font>
      <u/>
      <sz val="12"/>
      <color theme="10"/>
      <name val="Verdana"/>
      <charset val="134"/>
    </font>
    <font>
      <b/>
      <sz val="12"/>
      <color theme="0"/>
      <name val="等线"/>
      <charset val="134"/>
    </font>
    <font>
      <sz val="10"/>
      <color rgb="FF000000"/>
      <name val="等线"/>
      <charset val="134"/>
    </font>
    <font>
      <b/>
      <sz val="14"/>
      <color theme="0"/>
      <name val="等线"/>
      <charset val="134"/>
    </font>
    <font>
      <sz val="12"/>
      <color indexed="8"/>
      <name val="Verdana"/>
      <charset val="134"/>
    </font>
    <font>
      <sz val="12"/>
      <color theme="0"/>
      <name val="Verdana"/>
      <charset val="134"/>
    </font>
    <font>
      <sz val="11"/>
      <color theme="0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sz val="11"/>
      <color theme="1"/>
      <name val="Helvetica"/>
      <charset val="0"/>
      <scheme val="minor"/>
    </font>
    <font>
      <sz val="11"/>
      <color theme="1"/>
      <name val="Helvetica"/>
      <charset val="134"/>
      <scheme val="minor"/>
    </font>
    <font>
      <sz val="11"/>
      <color rgb="FFFF0000"/>
      <name val="Helvetica"/>
      <charset val="0"/>
      <scheme val="minor"/>
    </font>
    <font>
      <sz val="11"/>
      <color rgb="FF9C6500"/>
      <name val="Helvetica"/>
      <charset val="0"/>
      <scheme val="minor"/>
    </font>
    <font>
      <b/>
      <sz val="11"/>
      <color theme="3"/>
      <name val="Helvetica"/>
      <charset val="134"/>
      <scheme val="minor"/>
    </font>
    <font>
      <sz val="11"/>
      <color rgb="FF9C0006"/>
      <name val="Helvetica"/>
      <charset val="0"/>
      <scheme val="minor"/>
    </font>
    <font>
      <sz val="11"/>
      <color rgb="FF3F3F76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i/>
      <sz val="11"/>
      <color rgb="FF7F7F7F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b/>
      <sz val="11"/>
      <color rgb="FF3F3F3F"/>
      <name val="Helvetica"/>
      <charset val="0"/>
      <scheme val="minor"/>
    </font>
    <font>
      <b/>
      <sz val="13"/>
      <color theme="3"/>
      <name val="Helvetica"/>
      <charset val="134"/>
      <scheme val="minor"/>
    </font>
    <font>
      <sz val="11"/>
      <color rgb="FFFA7D00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sz val="11"/>
      <color rgb="FF006100"/>
      <name val="Helvetica"/>
      <charset val="0"/>
      <scheme val="minor"/>
    </font>
    <font>
      <b/>
      <sz val="11"/>
      <color rgb="FFFFFFFF"/>
      <name val="Helvetica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0"/>
      </top>
      <bottom/>
      <diagonal/>
    </border>
    <border>
      <left/>
      <right style="thin">
        <color theme="1"/>
      </right>
      <top style="thin">
        <color theme="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NumberFormat="0" applyFill="0" applyBorder="0" applyProtection="0">
      <alignment vertical="top" wrapText="1"/>
    </xf>
    <xf numFmtId="42" fontId="16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12" borderId="2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 wrapText="1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4" borderId="26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18" borderId="28" applyNumberFormat="0" applyAlignment="0" applyProtection="0">
      <alignment vertical="center"/>
    </xf>
    <xf numFmtId="0" fontId="29" fillId="18" borderId="25" applyNumberFormat="0" applyAlignment="0" applyProtection="0">
      <alignment vertical="center"/>
    </xf>
    <xf numFmtId="0" fontId="31" fillId="27" borderId="3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0" borderId="0" applyNumberFormat="0" applyFill="0" applyBorder="0" applyProtection="0">
      <alignment vertical="top" wrapText="1"/>
    </xf>
  </cellStyleXfs>
  <cellXfs count="142">
    <xf numFmtId="0" fontId="0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top" wrapText="1"/>
    </xf>
    <xf numFmtId="0" fontId="1" fillId="0" borderId="0" xfId="0" applyFont="1">
      <alignment vertical="top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/>
    </xf>
    <xf numFmtId="1" fontId="5" fillId="2" borderId="3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horizontal="left" vertical="center"/>
    </xf>
    <xf numFmtId="1" fontId="6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1" fontId="5" fillId="2" borderId="4" xfId="0" applyNumberFormat="1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horizontal="left" vertical="center"/>
    </xf>
    <xf numFmtId="1" fontId="6" fillId="2" borderId="4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/>
    </xf>
    <xf numFmtId="1" fontId="5" fillId="2" borderId="5" xfId="0" applyNumberFormat="1" applyFont="1" applyFill="1" applyBorder="1" applyAlignment="1">
      <alignment vertical="center"/>
    </xf>
    <xf numFmtId="14" fontId="6" fillId="2" borderId="5" xfId="0" applyNumberFormat="1" applyFont="1" applyFill="1" applyBorder="1" applyAlignment="1">
      <alignment horizontal="left" vertical="center"/>
    </xf>
    <xf numFmtId="1" fontId="6" fillId="2" borderId="5" xfId="0" applyNumberFormat="1" applyFont="1" applyFill="1" applyBorder="1" applyAlignment="1">
      <alignment horizontal="left" vertical="center"/>
    </xf>
    <xf numFmtId="49" fontId="7" fillId="2" borderId="5" xfId="10" applyNumberFormat="1" applyFill="1" applyBorder="1" applyAlignment="1">
      <alignment horizontal="left" vertical="center"/>
    </xf>
    <xf numFmtId="177" fontId="6" fillId="2" borderId="3" xfId="0" applyNumberFormat="1" applyFont="1" applyFill="1" applyBorder="1" applyAlignment="1">
      <alignment horizontal="left" vertical="center"/>
    </xf>
    <xf numFmtId="177" fontId="6" fillId="2" borderId="4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left" vertical="center" wrapText="1"/>
    </xf>
    <xf numFmtId="14" fontId="6" fillId="2" borderId="4" xfId="0" applyNumberFormat="1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left" vertical="center"/>
    </xf>
    <xf numFmtId="1" fontId="5" fillId="2" borderId="6" xfId="0" applyNumberFormat="1" applyFont="1" applyFill="1" applyBorder="1" applyAlignment="1">
      <alignment vertical="center"/>
    </xf>
    <xf numFmtId="49" fontId="6" fillId="2" borderId="6" xfId="0" applyNumberFormat="1" applyFont="1" applyFill="1" applyBorder="1" applyAlignment="1">
      <alignment horizontal="left" vertical="center"/>
    </xf>
    <xf numFmtId="14" fontId="6" fillId="2" borderId="6" xfId="0" applyNumberFormat="1" applyFont="1" applyFill="1" applyBorder="1" applyAlignment="1">
      <alignment horizontal="left" vertical="center"/>
    </xf>
    <xf numFmtId="49" fontId="8" fillId="3" borderId="7" xfId="0" applyNumberFormat="1" applyFont="1" applyFill="1" applyBorder="1" applyAlignment="1">
      <alignment horizontal="center" vertical="center"/>
    </xf>
    <xf numFmtId="1" fontId="8" fillId="3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left" vertical="center" wrapText="1"/>
    </xf>
    <xf numFmtId="1" fontId="6" fillId="2" borderId="8" xfId="0" applyNumberFormat="1" applyFont="1" applyFill="1" applyBorder="1" applyAlignment="1">
      <alignment horizontal="left"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1" fontId="6" fillId="2" borderId="13" xfId="0" applyNumberFormat="1" applyFont="1" applyFill="1" applyBorder="1" applyAlignment="1">
      <alignment horizontal="left" vertical="center" wrapText="1"/>
    </xf>
    <xf numFmtId="1" fontId="6" fillId="2" borderId="13" xfId="0" applyNumberFormat="1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1" fontId="6" fillId="2" borderId="14" xfId="0" applyNumberFormat="1" applyFont="1" applyFill="1" applyBorder="1" applyAlignment="1">
      <alignment horizontal="left" vertical="center" wrapText="1"/>
    </xf>
    <xf numFmtId="1" fontId="6" fillId="2" borderId="16" xfId="0" applyNumberFormat="1" applyFont="1" applyFill="1" applyBorder="1" applyAlignment="1">
      <alignment horizontal="left" vertical="center" wrapText="1"/>
    </xf>
    <xf numFmtId="1" fontId="6" fillId="2" borderId="15" xfId="0" applyNumberFormat="1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49" fontId="10" fillId="3" borderId="18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left" vertical="center"/>
    </xf>
    <xf numFmtId="178" fontId="6" fillId="2" borderId="8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left" wrapText="1"/>
    </xf>
    <xf numFmtId="178" fontId="6" fillId="2" borderId="13" xfId="0" applyNumberFormat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left" wrapText="1"/>
    </xf>
    <xf numFmtId="178" fontId="6" fillId="2" borderId="17" xfId="0" applyNumberFormat="1" applyFont="1" applyFill="1" applyBorder="1" applyAlignment="1">
      <alignment horizontal="center" vertical="center"/>
    </xf>
    <xf numFmtId="3" fontId="6" fillId="2" borderId="17" xfId="0" applyNumberFormat="1" applyFont="1" applyFill="1" applyBorder="1" applyAlignment="1">
      <alignment horizontal="left" wrapText="1"/>
    </xf>
    <xf numFmtId="3" fontId="10" fillId="3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left" vertical="center" wrapText="1"/>
    </xf>
    <xf numFmtId="3" fontId="10" fillId="3" borderId="7" xfId="0" applyNumberFormat="1" applyFont="1" applyFill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0" xfId="49" applyFont="1" applyAlignment="1">
      <alignment vertical="center" wrapText="1"/>
    </xf>
    <xf numFmtId="0" fontId="2" fillId="0" borderId="0" xfId="49" applyFont="1">
      <alignment vertical="top" wrapText="1"/>
    </xf>
    <xf numFmtId="0" fontId="1" fillId="0" borderId="0" xfId="49" applyFont="1">
      <alignment vertical="top" wrapText="1"/>
    </xf>
    <xf numFmtId="49" fontId="3" fillId="2" borderId="1" xfId="49" applyNumberFormat="1" applyFont="1" applyFill="1" applyBorder="1" applyAlignment="1">
      <alignment horizontal="center" vertical="center"/>
    </xf>
    <xf numFmtId="49" fontId="3" fillId="2" borderId="2" xfId="49" applyNumberFormat="1" applyFont="1" applyFill="1" applyBorder="1" applyAlignment="1">
      <alignment horizontal="center" vertical="center"/>
    </xf>
    <xf numFmtId="49" fontId="4" fillId="2" borderId="3" xfId="49" applyNumberFormat="1" applyFont="1" applyFill="1" applyBorder="1" applyAlignment="1">
      <alignment horizontal="left" vertical="center"/>
    </xf>
    <xf numFmtId="1" fontId="5" fillId="2" borderId="3" xfId="49" applyNumberFormat="1" applyFont="1" applyFill="1" applyBorder="1" applyAlignment="1">
      <alignment vertical="center"/>
    </xf>
    <xf numFmtId="49" fontId="6" fillId="2" borderId="3" xfId="49" applyNumberFormat="1" applyFont="1" applyFill="1" applyBorder="1" applyAlignment="1">
      <alignment horizontal="left" vertical="center"/>
    </xf>
    <xf numFmtId="1" fontId="6" fillId="2" borderId="3" xfId="49" applyNumberFormat="1" applyFont="1" applyFill="1" applyBorder="1" applyAlignment="1">
      <alignment horizontal="left" vertical="center"/>
    </xf>
    <xf numFmtId="49" fontId="4" fillId="2" borderId="4" xfId="49" applyNumberFormat="1" applyFont="1" applyFill="1" applyBorder="1" applyAlignment="1">
      <alignment horizontal="left" vertical="center"/>
    </xf>
    <xf numFmtId="1" fontId="5" fillId="2" borderId="4" xfId="49" applyNumberFormat="1" applyFont="1" applyFill="1" applyBorder="1" applyAlignment="1">
      <alignment vertical="center"/>
    </xf>
    <xf numFmtId="49" fontId="6" fillId="2" borderId="4" xfId="49" applyNumberFormat="1" applyFont="1" applyFill="1" applyBorder="1" applyAlignment="1">
      <alignment horizontal="left" vertical="center"/>
    </xf>
    <xf numFmtId="1" fontId="6" fillId="2" borderId="4" xfId="49" applyNumberFormat="1" applyFont="1" applyFill="1" applyBorder="1" applyAlignment="1">
      <alignment horizontal="left" vertical="center"/>
    </xf>
    <xf numFmtId="0" fontId="6" fillId="2" borderId="4" xfId="49" applyFont="1" applyFill="1" applyBorder="1" applyAlignment="1">
      <alignment horizontal="left" vertical="center"/>
    </xf>
    <xf numFmtId="49" fontId="4" fillId="2" borderId="5" xfId="49" applyNumberFormat="1" applyFont="1" applyFill="1" applyBorder="1" applyAlignment="1">
      <alignment horizontal="left" vertical="center"/>
    </xf>
    <xf numFmtId="1" fontId="5" fillId="2" borderId="5" xfId="49" applyNumberFormat="1" applyFont="1" applyFill="1" applyBorder="1" applyAlignment="1">
      <alignment vertical="center"/>
    </xf>
    <xf numFmtId="14" fontId="6" fillId="2" borderId="5" xfId="49" applyNumberFormat="1" applyFont="1" applyFill="1" applyBorder="1" applyAlignment="1">
      <alignment horizontal="left" vertical="center"/>
    </xf>
    <xf numFmtId="1" fontId="6" fillId="2" borderId="5" xfId="49" applyNumberFormat="1" applyFont="1" applyFill="1" applyBorder="1" applyAlignment="1">
      <alignment horizontal="left" vertical="center"/>
    </xf>
    <xf numFmtId="177" fontId="6" fillId="2" borderId="3" xfId="49" applyNumberFormat="1" applyFont="1" applyFill="1" applyBorder="1" applyAlignment="1">
      <alignment horizontal="left" vertical="center"/>
    </xf>
    <xf numFmtId="177" fontId="6" fillId="2" borderId="4" xfId="49" applyNumberFormat="1" applyFont="1" applyFill="1" applyBorder="1" applyAlignment="1">
      <alignment horizontal="left" vertical="center"/>
    </xf>
    <xf numFmtId="49" fontId="6" fillId="2" borderId="4" xfId="49" applyNumberFormat="1" applyFont="1" applyFill="1" applyBorder="1" applyAlignment="1">
      <alignment horizontal="left" vertical="center" wrapText="1"/>
    </xf>
    <xf numFmtId="14" fontId="6" fillId="2" borderId="4" xfId="49" applyNumberFormat="1" applyFont="1" applyFill="1" applyBorder="1" applyAlignment="1">
      <alignment horizontal="left" vertical="center"/>
    </xf>
    <xf numFmtId="49" fontId="4" fillId="2" borderId="6" xfId="49" applyNumberFormat="1" applyFont="1" applyFill="1" applyBorder="1" applyAlignment="1">
      <alignment horizontal="left" vertical="center"/>
    </xf>
    <xf numFmtId="1" fontId="5" fillId="2" borderId="6" xfId="49" applyNumberFormat="1" applyFont="1" applyFill="1" applyBorder="1" applyAlignment="1">
      <alignment vertical="center"/>
    </xf>
    <xf numFmtId="49" fontId="6" fillId="2" borderId="6" xfId="49" applyNumberFormat="1" applyFont="1" applyFill="1" applyBorder="1" applyAlignment="1">
      <alignment horizontal="left" vertical="center"/>
    </xf>
    <xf numFmtId="14" fontId="6" fillId="2" borderId="6" xfId="49" applyNumberFormat="1" applyFont="1" applyFill="1" applyBorder="1" applyAlignment="1">
      <alignment horizontal="left" vertical="center"/>
    </xf>
    <xf numFmtId="49" fontId="8" fillId="3" borderId="7" xfId="49" applyNumberFormat="1" applyFont="1" applyFill="1" applyBorder="1" applyAlignment="1">
      <alignment horizontal="center" vertical="center"/>
    </xf>
    <xf numFmtId="1" fontId="8" fillId="3" borderId="7" xfId="49" applyNumberFormat="1" applyFont="1" applyFill="1" applyBorder="1" applyAlignment="1">
      <alignment horizontal="center" vertical="center"/>
    </xf>
    <xf numFmtId="0" fontId="6" fillId="2" borderId="8" xfId="49" applyFont="1" applyFill="1" applyBorder="1" applyAlignment="1">
      <alignment horizontal="center" vertical="center"/>
    </xf>
    <xf numFmtId="49" fontId="9" fillId="2" borderId="8" xfId="49" applyNumberFormat="1" applyFont="1" applyFill="1" applyBorder="1" applyAlignment="1">
      <alignment horizontal="center" vertical="center" wrapText="1"/>
    </xf>
    <xf numFmtId="1" fontId="6" fillId="2" borderId="8" xfId="49" applyNumberFormat="1" applyFont="1" applyFill="1" applyBorder="1" applyAlignment="1">
      <alignment horizontal="left" vertical="center" wrapText="1"/>
    </xf>
    <xf numFmtId="1" fontId="6" fillId="2" borderId="8" xfId="49" applyNumberFormat="1" applyFont="1" applyFill="1" applyBorder="1" applyAlignment="1">
      <alignment horizontal="left" vertical="center"/>
    </xf>
    <xf numFmtId="0" fontId="6" fillId="2" borderId="17" xfId="49" applyFont="1" applyFill="1" applyBorder="1" applyAlignment="1">
      <alignment horizontal="center" vertical="center"/>
    </xf>
    <xf numFmtId="49" fontId="6" fillId="2" borderId="17" xfId="49" applyNumberFormat="1" applyFont="1" applyFill="1" applyBorder="1" applyAlignment="1">
      <alignment horizontal="center" vertical="center" wrapText="1"/>
    </xf>
    <xf numFmtId="49" fontId="6" fillId="2" borderId="17" xfId="49" applyNumberFormat="1" applyFont="1" applyFill="1" applyBorder="1" applyAlignment="1">
      <alignment horizontal="center" vertical="center"/>
    </xf>
    <xf numFmtId="1" fontId="6" fillId="2" borderId="17" xfId="49" applyNumberFormat="1" applyFont="1" applyFill="1" applyBorder="1" applyAlignment="1">
      <alignment horizontal="left" vertical="center" wrapText="1"/>
    </xf>
    <xf numFmtId="1" fontId="6" fillId="2" borderId="17" xfId="49" applyNumberFormat="1" applyFont="1" applyFill="1" applyBorder="1" applyAlignment="1">
      <alignment horizontal="left" vertical="center"/>
    </xf>
    <xf numFmtId="49" fontId="6" fillId="2" borderId="17" xfId="49" applyNumberFormat="1" applyFont="1" applyFill="1" applyBorder="1" applyAlignment="1">
      <alignment horizontal="left" vertical="center" wrapText="1"/>
    </xf>
    <xf numFmtId="49" fontId="6" fillId="2" borderId="17" xfId="49" applyNumberFormat="1" applyFont="1" applyFill="1" applyBorder="1" applyAlignment="1">
      <alignment horizontal="left" vertical="center"/>
    </xf>
    <xf numFmtId="0" fontId="6" fillId="2" borderId="21" xfId="49" applyFont="1" applyFill="1" applyBorder="1" applyAlignment="1">
      <alignment horizontal="center" vertical="center"/>
    </xf>
    <xf numFmtId="49" fontId="6" fillId="2" borderId="21" xfId="49" applyNumberFormat="1" applyFont="1" applyFill="1" applyBorder="1" applyAlignment="1">
      <alignment horizontal="center" vertical="center" wrapText="1"/>
    </xf>
    <xf numFmtId="49" fontId="6" fillId="2" borderId="21" xfId="49" applyNumberFormat="1" applyFont="1" applyFill="1" applyBorder="1" applyAlignment="1">
      <alignment horizontal="center" vertical="center"/>
    </xf>
    <xf numFmtId="49" fontId="6" fillId="2" borderId="21" xfId="49" applyNumberFormat="1" applyFont="1" applyFill="1" applyBorder="1" applyAlignment="1">
      <alignment horizontal="left" vertical="center" wrapText="1"/>
    </xf>
    <xf numFmtId="49" fontId="6" fillId="2" borderId="21" xfId="49" applyNumberFormat="1" applyFont="1" applyFill="1" applyBorder="1" applyAlignment="1">
      <alignment horizontal="left" vertical="center"/>
    </xf>
    <xf numFmtId="49" fontId="10" fillId="3" borderId="7" xfId="49" applyNumberFormat="1" applyFont="1" applyFill="1" applyBorder="1" applyAlignment="1">
      <alignment horizontal="center" vertical="center"/>
    </xf>
    <xf numFmtId="1" fontId="4" fillId="2" borderId="5" xfId="49" applyNumberFormat="1" applyFont="1" applyFill="1" applyBorder="1" applyAlignment="1">
      <alignment horizontal="left" vertical="center"/>
    </xf>
    <xf numFmtId="178" fontId="6" fillId="2" borderId="8" xfId="49" applyNumberFormat="1" applyFont="1" applyFill="1" applyBorder="1" applyAlignment="1">
      <alignment horizontal="center" vertical="center"/>
    </xf>
    <xf numFmtId="3" fontId="6" fillId="2" borderId="8" xfId="49" applyNumberFormat="1" applyFont="1" applyFill="1" applyBorder="1" applyAlignment="1">
      <alignment horizontal="center" vertical="center"/>
    </xf>
    <xf numFmtId="178" fontId="6" fillId="2" borderId="17" xfId="49" applyNumberFormat="1" applyFont="1" applyFill="1" applyBorder="1" applyAlignment="1">
      <alignment horizontal="center" vertical="center"/>
    </xf>
    <xf numFmtId="3" fontId="6" fillId="2" borderId="17" xfId="49" applyNumberFormat="1" applyFont="1" applyFill="1" applyBorder="1" applyAlignment="1"/>
    <xf numFmtId="3" fontId="6" fillId="2" borderId="17" xfId="49" applyNumberFormat="1" applyFont="1" applyFill="1" applyBorder="1" applyAlignment="1">
      <alignment vertical="center"/>
    </xf>
    <xf numFmtId="0" fontId="6" fillId="2" borderId="17" xfId="49" applyFont="1" applyFill="1" applyBorder="1" applyAlignment="1">
      <alignment vertical="center"/>
    </xf>
    <xf numFmtId="178" fontId="6" fillId="2" borderId="21" xfId="49" applyNumberFormat="1" applyFont="1" applyFill="1" applyBorder="1" applyAlignment="1">
      <alignment horizontal="center" vertical="center"/>
    </xf>
    <xf numFmtId="3" fontId="6" fillId="2" borderId="21" xfId="49" applyNumberFormat="1" applyFont="1" applyFill="1" applyBorder="1" applyAlignment="1">
      <alignment vertical="center"/>
    </xf>
    <xf numFmtId="3" fontId="10" fillId="3" borderId="7" xfId="49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left" vertical="center" wrapText="1"/>
    </xf>
    <xf numFmtId="49" fontId="4" fillId="2" borderId="17" xfId="0" applyNumberFormat="1" applyFont="1" applyFill="1" applyBorder="1" applyAlignment="1">
      <alignment horizontal="left" vertical="center"/>
    </xf>
    <xf numFmtId="1" fontId="5" fillId="2" borderId="17" xfId="0" applyNumberFormat="1" applyFont="1" applyFill="1" applyBorder="1" applyAlignment="1">
      <alignment vertical="center"/>
    </xf>
    <xf numFmtId="49" fontId="6" fillId="2" borderId="17" xfId="0" applyNumberFormat="1" applyFont="1" applyFill="1" applyBorder="1" applyAlignment="1">
      <alignment horizontal="left" vertical="center"/>
    </xf>
    <xf numFmtId="14" fontId="6" fillId="2" borderId="17" xfId="0" applyNumberFormat="1" applyFont="1" applyFill="1" applyBorder="1" applyAlignment="1">
      <alignment horizontal="left" vertical="center"/>
    </xf>
    <xf numFmtId="1" fontId="8" fillId="3" borderId="22" xfId="0" applyNumberFormat="1" applyFont="1" applyFill="1" applyBorder="1" applyAlignment="1">
      <alignment horizontal="center" vertical="center"/>
    </xf>
    <xf numFmtId="1" fontId="8" fillId="3" borderId="16" xfId="0" applyNumberFormat="1" applyFont="1" applyFill="1" applyBorder="1" applyAlignment="1">
      <alignment horizontal="center" vertical="center"/>
    </xf>
    <xf numFmtId="1" fontId="8" fillId="3" borderId="23" xfId="0" applyNumberFormat="1" applyFont="1" applyFill="1" applyBorder="1" applyAlignment="1">
      <alignment horizontal="center" vertical="center"/>
    </xf>
    <xf numFmtId="0" fontId="0" fillId="0" borderId="17" xfId="0" applyFont="1" applyBorder="1" applyAlignment="1">
      <alignment vertical="top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76" fontId="0" fillId="0" borderId="14" xfId="0" applyNumberFormat="1" applyFont="1" applyBorder="1" applyAlignment="1">
      <alignment horizontal="center" vertical="center" wrapText="1"/>
    </xf>
    <xf numFmtId="176" fontId="0" fillId="0" borderId="16" xfId="0" applyNumberFormat="1" applyFont="1" applyBorder="1" applyAlignment="1">
      <alignment horizontal="center" vertical="center" wrapText="1"/>
    </xf>
    <xf numFmtId="176" fontId="0" fillId="0" borderId="15" xfId="0" applyNumberFormat="1" applyFont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176" fontId="12" fillId="3" borderId="14" xfId="0" applyNumberFormat="1" applyFont="1" applyFill="1" applyBorder="1" applyAlignment="1">
      <alignment horizontal="center" vertical="center" wrapText="1"/>
    </xf>
    <xf numFmtId="176" fontId="12" fillId="3" borderId="16" xfId="0" applyNumberFormat="1" applyFont="1" applyFill="1" applyBorder="1" applyAlignment="1">
      <alignment horizontal="center" vertical="center" wrapText="1"/>
    </xf>
    <xf numFmtId="176" fontId="12" fillId="3" borderId="15" xfId="0" applyNumberFormat="1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top" wrapText="1"/>
    </xf>
    <xf numFmtId="0" fontId="0" fillId="0" borderId="16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FF0000"/>
      </font>
    </dxf>
  </dxfs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FF"/>
      <rgbColor rgb="007B4B23"/>
      <rgbColor rgb="00FFA93A"/>
      <rgbColor rgb="00FABF8F"/>
      <rgbColor rgb="00FF0000"/>
      <rgbColor rgb="00B97034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106949</xdr:colOff>
      <xdr:row>9</xdr:row>
      <xdr:rowOff>307473</xdr:rowOff>
    </xdr:from>
    <xdr:to>
      <xdr:col>12</xdr:col>
      <xdr:colOff>0</xdr:colOff>
      <xdr:row>9</xdr:row>
      <xdr:rowOff>1097240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88935" y="3812540"/>
          <a:ext cx="1357630" cy="789305"/>
        </a:xfrm>
        <a:prstGeom prst="rect">
          <a:avLst/>
        </a:prstGeom>
      </xdr:spPr>
    </xdr:pic>
    <xdr:clientData/>
  </xdr:twoCellAnchor>
  <xdr:twoCellAnchor editAs="oneCell">
    <xdr:from>
      <xdr:col>11</xdr:col>
      <xdr:colOff>66843</xdr:colOff>
      <xdr:row>10</xdr:row>
      <xdr:rowOff>147052</xdr:rowOff>
    </xdr:from>
    <xdr:to>
      <xdr:col>12</xdr:col>
      <xdr:colOff>0</xdr:colOff>
      <xdr:row>10</xdr:row>
      <xdr:rowOff>1122946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rcRect r="5810"/>
        <a:stretch>
          <a:fillRect/>
        </a:stretch>
      </xdr:blipFill>
      <xdr:spPr>
        <a:xfrm>
          <a:off x="7948930" y="5099685"/>
          <a:ext cx="1397635" cy="975995"/>
        </a:xfrm>
        <a:prstGeom prst="rect">
          <a:avLst/>
        </a:prstGeom>
      </xdr:spPr>
    </xdr:pic>
    <xdr:clientData/>
  </xdr:twoCellAnchor>
  <xdr:twoCellAnchor editAs="oneCell">
    <xdr:from>
      <xdr:col>11</xdr:col>
      <xdr:colOff>66843</xdr:colOff>
      <xdr:row>11</xdr:row>
      <xdr:rowOff>147053</xdr:rowOff>
    </xdr:from>
    <xdr:to>
      <xdr:col>12</xdr:col>
      <xdr:colOff>0</xdr:colOff>
      <xdr:row>11</xdr:row>
      <xdr:rowOff>1229894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48930" y="6433185"/>
          <a:ext cx="1397635" cy="1082675"/>
        </a:xfrm>
        <a:prstGeom prst="rect">
          <a:avLst/>
        </a:prstGeom>
      </xdr:spPr>
    </xdr:pic>
    <xdr:clientData/>
  </xdr:twoCellAnchor>
  <xdr:twoCellAnchor editAs="oneCell">
    <xdr:from>
      <xdr:col>11</xdr:col>
      <xdr:colOff>80210</xdr:colOff>
      <xdr:row>12</xdr:row>
      <xdr:rowOff>93579</xdr:rowOff>
    </xdr:from>
    <xdr:to>
      <xdr:col>12</xdr:col>
      <xdr:colOff>0</xdr:colOff>
      <xdr:row>12</xdr:row>
      <xdr:rowOff>1163052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62265" y="7814945"/>
          <a:ext cx="1384300" cy="1069340"/>
        </a:xfrm>
        <a:prstGeom prst="rect">
          <a:avLst/>
        </a:prstGeom>
      </xdr:spPr>
    </xdr:pic>
    <xdr:clientData/>
  </xdr:twoCellAnchor>
  <xdr:twoCellAnchor editAs="oneCell">
    <xdr:from>
      <xdr:col>11</xdr:col>
      <xdr:colOff>80211</xdr:colOff>
      <xdr:row>13</xdr:row>
      <xdr:rowOff>93578</xdr:rowOff>
    </xdr:from>
    <xdr:to>
      <xdr:col>12</xdr:col>
      <xdr:colOff>0</xdr:colOff>
      <xdr:row>13</xdr:row>
      <xdr:rowOff>1149683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62265" y="9097645"/>
          <a:ext cx="1384300" cy="1056005"/>
        </a:xfrm>
        <a:prstGeom prst="rect">
          <a:avLst/>
        </a:prstGeom>
      </xdr:spPr>
    </xdr:pic>
    <xdr:clientData/>
  </xdr:twoCellAnchor>
  <xdr:twoCellAnchor editAs="oneCell">
    <xdr:from>
      <xdr:col>11</xdr:col>
      <xdr:colOff>80211</xdr:colOff>
      <xdr:row>14</xdr:row>
      <xdr:rowOff>147054</xdr:rowOff>
    </xdr:from>
    <xdr:to>
      <xdr:col>12</xdr:col>
      <xdr:colOff>0</xdr:colOff>
      <xdr:row>14</xdr:row>
      <xdr:rowOff>1122948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62265" y="10408285"/>
          <a:ext cx="1384300" cy="975995"/>
        </a:xfrm>
        <a:prstGeom prst="rect">
          <a:avLst/>
        </a:prstGeom>
      </xdr:spPr>
    </xdr:pic>
    <xdr:clientData/>
  </xdr:twoCellAnchor>
  <xdr:twoCellAnchor editAs="oneCell">
    <xdr:from>
      <xdr:col>11</xdr:col>
      <xdr:colOff>80210</xdr:colOff>
      <xdr:row>15</xdr:row>
      <xdr:rowOff>26737</xdr:rowOff>
    </xdr:from>
    <xdr:to>
      <xdr:col>12</xdr:col>
      <xdr:colOff>0</xdr:colOff>
      <xdr:row>15</xdr:row>
      <xdr:rowOff>1898315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62265" y="11647170"/>
          <a:ext cx="1384300" cy="1871345"/>
        </a:xfrm>
        <a:prstGeom prst="rect">
          <a:avLst/>
        </a:prstGeom>
      </xdr:spPr>
    </xdr:pic>
    <xdr:clientData/>
  </xdr:twoCellAnchor>
  <xdr:twoCellAnchor editAs="oneCell">
    <xdr:from>
      <xdr:col>11</xdr:col>
      <xdr:colOff>267368</xdr:colOff>
      <xdr:row>16</xdr:row>
      <xdr:rowOff>53473</xdr:rowOff>
    </xdr:from>
    <xdr:to>
      <xdr:col>11</xdr:col>
      <xdr:colOff>1323473</xdr:colOff>
      <xdr:row>16</xdr:row>
      <xdr:rowOff>1405607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49590" y="13604240"/>
          <a:ext cx="1056005" cy="1351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762000</xdr:colOff>
      <xdr:row>9</xdr:row>
      <xdr:rowOff>101600</xdr:rowOff>
    </xdr:from>
    <xdr:to>
      <xdr:col>11</xdr:col>
      <xdr:colOff>3479800</xdr:colOff>
      <xdr:row>9</xdr:row>
      <xdr:rowOff>2819400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7755" y="3606800"/>
          <a:ext cx="2717800" cy="2717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101599</xdr:colOff>
      <xdr:row>9</xdr:row>
      <xdr:rowOff>165100</xdr:rowOff>
    </xdr:from>
    <xdr:to>
      <xdr:col>12</xdr:col>
      <xdr:colOff>0</xdr:colOff>
      <xdr:row>9</xdr:row>
      <xdr:rowOff>1676400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68975" y="3670300"/>
          <a:ext cx="2720975" cy="1511300"/>
        </a:xfrm>
        <a:prstGeom prst="rect">
          <a:avLst/>
        </a:prstGeom>
      </xdr:spPr>
    </xdr:pic>
    <xdr:clientData/>
  </xdr:twoCellAnchor>
  <xdr:twoCellAnchor editAs="oneCell">
    <xdr:from>
      <xdr:col>11</xdr:col>
      <xdr:colOff>241300</xdr:colOff>
      <xdr:row>11</xdr:row>
      <xdr:rowOff>25400</xdr:rowOff>
    </xdr:from>
    <xdr:to>
      <xdr:col>11</xdr:col>
      <xdr:colOff>2781300</xdr:colOff>
      <xdr:row>11</xdr:row>
      <xdr:rowOff>1718404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9310" y="7061200"/>
          <a:ext cx="2540000" cy="169291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762000</xdr:colOff>
      <xdr:row>14</xdr:row>
      <xdr:rowOff>48158</xdr:rowOff>
    </xdr:from>
    <xdr:to>
      <xdr:col>11</xdr:col>
      <xdr:colOff>1390518</xdr:colOff>
      <xdr:row>14</xdr:row>
      <xdr:rowOff>1676400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rcRect l="30666" t="22800" r="29600"/>
        <a:stretch>
          <a:fillRect/>
        </a:stretch>
      </xdr:blipFill>
      <xdr:spPr>
        <a:xfrm>
          <a:off x="6430010" y="12379325"/>
          <a:ext cx="628015" cy="1628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1054100</xdr:colOff>
      <xdr:row>9</xdr:row>
      <xdr:rowOff>63501</xdr:rowOff>
    </xdr:from>
    <xdr:to>
      <xdr:col>11</xdr:col>
      <xdr:colOff>2451100</xdr:colOff>
      <xdr:row>9</xdr:row>
      <xdr:rowOff>1926955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2110" y="3568700"/>
          <a:ext cx="1397000" cy="1863090"/>
        </a:xfrm>
        <a:prstGeom prst="rect">
          <a:avLst/>
        </a:prstGeom>
      </xdr:spPr>
    </xdr:pic>
    <xdr:clientData/>
  </xdr:twoCellAnchor>
  <xdr:twoCellAnchor editAs="oneCell">
    <xdr:from>
      <xdr:col>11</xdr:col>
      <xdr:colOff>165100</xdr:colOff>
      <xdr:row>10</xdr:row>
      <xdr:rowOff>114300</xdr:rowOff>
    </xdr:from>
    <xdr:to>
      <xdr:col>11</xdr:col>
      <xdr:colOff>2374900</xdr:colOff>
      <xdr:row>10</xdr:row>
      <xdr:rowOff>1771650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33110" y="6934200"/>
          <a:ext cx="2209800" cy="165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rongrong@cct.c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zhangrongrong@cct.cn" TargetMode="Externa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rongrong@cct.cn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zhangrongrong@cct.cn" TargetMode="Externa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zhangrongrong@cct.cn" TargetMode="Externa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zhangrongrong@cct.cn" TargetMode="Externa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O10" sqref="O10"/>
    </sheetView>
  </sheetViews>
  <sheetFormatPr defaultColWidth="11" defaultRowHeight="15"/>
  <cols>
    <col min="9" max="9" width="8.75333333333333" customWidth="1"/>
    <col min="10" max="10" width="4.25333333333333" customWidth="1"/>
    <col min="11" max="11" width="2.87333333333333" customWidth="1"/>
    <col min="12" max="12" width="3.75333333333333" customWidth="1"/>
  </cols>
  <sheetData>
    <row r="1" s="3" customFormat="1" ht="57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3" customFormat="1" ht="21" customHeight="1" spans="1:12">
      <c r="A2" s="6" t="s">
        <v>1</v>
      </c>
      <c r="B2" s="7"/>
      <c r="C2" s="8" t="s">
        <v>2</v>
      </c>
      <c r="D2" s="9"/>
      <c r="E2" s="9"/>
      <c r="F2" s="9"/>
      <c r="G2" s="6" t="s">
        <v>3</v>
      </c>
      <c r="H2" s="8" t="s">
        <v>4</v>
      </c>
      <c r="I2" s="9"/>
      <c r="J2" s="9"/>
      <c r="K2" s="9"/>
      <c r="L2" s="9"/>
    </row>
    <row r="3" s="3" customFormat="1" ht="21" customHeight="1" spans="1:12">
      <c r="A3" s="10" t="s">
        <v>5</v>
      </c>
      <c r="B3" s="11"/>
      <c r="C3" s="12" t="s">
        <v>6</v>
      </c>
      <c r="D3" s="13"/>
      <c r="E3" s="13"/>
      <c r="F3" s="13"/>
      <c r="G3" s="10" t="s">
        <v>7</v>
      </c>
      <c r="H3" s="14">
        <v>18910900023</v>
      </c>
      <c r="I3" s="13"/>
      <c r="J3" s="13"/>
      <c r="K3" s="13"/>
      <c r="L3" s="13"/>
    </row>
    <row r="4" s="3" customFormat="1" ht="21" customHeight="1" spans="1:12">
      <c r="A4" s="15" t="s">
        <v>8</v>
      </c>
      <c r="B4" s="16"/>
      <c r="C4" s="17">
        <v>44570</v>
      </c>
      <c r="D4" s="18"/>
      <c r="E4" s="18"/>
      <c r="F4" s="18"/>
      <c r="G4" s="15" t="s">
        <v>9</v>
      </c>
      <c r="H4" s="19" t="s">
        <v>10</v>
      </c>
      <c r="I4" s="49"/>
      <c r="J4" s="49"/>
      <c r="K4" s="49"/>
      <c r="L4" s="49"/>
    </row>
    <row r="5" s="3" customFormat="1" ht="21" customHeight="1" spans="1:12">
      <c r="A5" s="6" t="s">
        <v>11</v>
      </c>
      <c r="B5" s="7"/>
      <c r="C5" s="8" t="s">
        <v>12</v>
      </c>
      <c r="D5" s="20"/>
      <c r="E5" s="20"/>
      <c r="F5" s="20"/>
      <c r="G5" s="20"/>
      <c r="H5" s="20"/>
      <c r="I5" s="20"/>
      <c r="J5" s="20"/>
      <c r="K5" s="20"/>
      <c r="L5" s="20"/>
    </row>
    <row r="6" s="3" customFormat="1" ht="21" customHeight="1" spans="1:12">
      <c r="A6" s="10" t="s">
        <v>13</v>
      </c>
      <c r="B6" s="11"/>
      <c r="C6" s="12" t="s">
        <v>14</v>
      </c>
      <c r="D6" s="21"/>
      <c r="E6" s="21"/>
      <c r="F6" s="21"/>
      <c r="G6" s="21"/>
      <c r="H6" s="21"/>
      <c r="I6" s="21"/>
      <c r="J6" s="21"/>
      <c r="K6" s="21"/>
      <c r="L6" s="21"/>
    </row>
    <row r="7" s="3" customFormat="1" ht="68" customHeight="1" spans="1:12">
      <c r="A7" s="24" t="s">
        <v>15</v>
      </c>
      <c r="B7" s="25"/>
      <c r="C7" s="118" t="s">
        <v>16</v>
      </c>
      <c r="D7" s="27"/>
      <c r="E7" s="27"/>
      <c r="F7" s="27"/>
      <c r="G7" s="27"/>
      <c r="H7" s="27"/>
      <c r="I7" s="27"/>
      <c r="J7" s="27"/>
      <c r="K7" s="27"/>
      <c r="L7" s="27"/>
    </row>
    <row r="8" s="3" customFormat="1" ht="21" customHeight="1" spans="1:12">
      <c r="A8" s="119" t="s">
        <v>17</v>
      </c>
      <c r="B8" s="120"/>
      <c r="C8" s="121" t="s">
        <v>18</v>
      </c>
      <c r="D8" s="122"/>
      <c r="E8" s="122"/>
      <c r="F8" s="122"/>
      <c r="G8" s="122"/>
      <c r="H8" s="122"/>
      <c r="I8" s="122"/>
      <c r="J8" s="122"/>
      <c r="K8" s="122"/>
      <c r="L8" s="122"/>
    </row>
    <row r="9" ht="17" customHeight="1" spans="1:12">
      <c r="A9" s="28" t="s">
        <v>19</v>
      </c>
      <c r="B9" s="123" t="s">
        <v>11</v>
      </c>
      <c r="C9" s="124"/>
      <c r="D9" s="124"/>
      <c r="E9" s="125"/>
      <c r="F9" s="123" t="s">
        <v>20</v>
      </c>
      <c r="G9" s="124"/>
      <c r="H9" s="125"/>
      <c r="I9" s="123" t="s">
        <v>21</v>
      </c>
      <c r="J9" s="124"/>
      <c r="K9" s="124"/>
      <c r="L9" s="125"/>
    </row>
    <row r="10" ht="51" customHeight="1" spans="1:12">
      <c r="A10" s="126">
        <v>1</v>
      </c>
      <c r="B10" s="127" t="s">
        <v>22</v>
      </c>
      <c r="C10" s="128"/>
      <c r="D10" s="128"/>
      <c r="E10" s="129"/>
      <c r="F10" s="130">
        <v>456060</v>
      </c>
      <c r="G10" s="131"/>
      <c r="H10" s="132"/>
      <c r="I10" s="139"/>
      <c r="J10" s="140"/>
      <c r="K10" s="140"/>
      <c r="L10" s="141"/>
    </row>
    <row r="11" ht="36" customHeight="1" spans="1:12">
      <c r="A11" s="126">
        <v>1</v>
      </c>
      <c r="B11" s="127" t="s">
        <v>23</v>
      </c>
      <c r="C11" s="128"/>
      <c r="D11" s="128"/>
      <c r="E11" s="129"/>
      <c r="F11" s="130">
        <f>发电车!K11</f>
        <v>216000</v>
      </c>
      <c r="G11" s="131"/>
      <c r="H11" s="132"/>
      <c r="I11" s="139"/>
      <c r="J11" s="140"/>
      <c r="K11" s="140"/>
      <c r="L11" s="141"/>
    </row>
    <row r="12" ht="36" customHeight="1" spans="1:12">
      <c r="A12" s="126">
        <v>2</v>
      </c>
      <c r="B12" s="127" t="s">
        <v>24</v>
      </c>
      <c r="C12" s="128"/>
      <c r="D12" s="128"/>
      <c r="E12" s="129"/>
      <c r="F12" s="130">
        <f>红外测温设备!K11</f>
        <v>165000</v>
      </c>
      <c r="G12" s="131"/>
      <c r="H12" s="132"/>
      <c r="I12" s="139"/>
      <c r="J12" s="140"/>
      <c r="K12" s="140"/>
      <c r="L12" s="141"/>
    </row>
    <row r="13" ht="36" customHeight="1" spans="1:12">
      <c r="A13" s="126">
        <v>3</v>
      </c>
      <c r="B13" s="127" t="s">
        <v>25</v>
      </c>
      <c r="C13" s="128"/>
      <c r="D13" s="128"/>
      <c r="E13" s="129"/>
      <c r="F13" s="130">
        <f>导向标识!K16</f>
        <v>17980</v>
      </c>
      <c r="G13" s="131"/>
      <c r="H13" s="132"/>
      <c r="I13" s="139"/>
      <c r="J13" s="140"/>
      <c r="K13" s="140"/>
      <c r="L13" s="141"/>
    </row>
    <row r="14" ht="36" customHeight="1" spans="1:12">
      <c r="A14" s="126">
        <v>4</v>
      </c>
      <c r="B14" s="127" t="s">
        <v>26</v>
      </c>
      <c r="C14" s="128"/>
      <c r="D14" s="128"/>
      <c r="E14" s="129"/>
      <c r="F14" s="130">
        <f>桌椅租赁!K13</f>
        <v>56400</v>
      </c>
      <c r="G14" s="131"/>
      <c r="H14" s="132"/>
      <c r="I14" s="139"/>
      <c r="J14" s="140"/>
      <c r="K14" s="140"/>
      <c r="L14" s="141"/>
    </row>
    <row r="15" ht="36" customHeight="1" spans="1:12">
      <c r="A15" s="133" t="s">
        <v>27</v>
      </c>
      <c r="B15" s="134"/>
      <c r="C15" s="134"/>
      <c r="D15" s="134"/>
      <c r="E15" s="135"/>
      <c r="F15" s="136">
        <f>SUM(F10:H14)</f>
        <v>911440</v>
      </c>
      <c r="G15" s="137"/>
      <c r="H15" s="138"/>
      <c r="I15" s="133"/>
      <c r="J15" s="134"/>
      <c r="K15" s="134"/>
      <c r="L15" s="135"/>
    </row>
  </sheetData>
  <mergeCells count="39">
    <mergeCell ref="A1:L1"/>
    <mergeCell ref="A2:B2"/>
    <mergeCell ref="C2:F2"/>
    <mergeCell ref="H2:L2"/>
    <mergeCell ref="A3:B3"/>
    <mergeCell ref="C3:F3"/>
    <mergeCell ref="H3:L3"/>
    <mergeCell ref="A4:B4"/>
    <mergeCell ref="C4:F4"/>
    <mergeCell ref="H4:L4"/>
    <mergeCell ref="A5:B5"/>
    <mergeCell ref="C5:L5"/>
    <mergeCell ref="A6:B6"/>
    <mergeCell ref="C6:L6"/>
    <mergeCell ref="A7:B7"/>
    <mergeCell ref="C7:L7"/>
    <mergeCell ref="A8:B8"/>
    <mergeCell ref="C8:L8"/>
    <mergeCell ref="B9:E9"/>
    <mergeCell ref="F9:H9"/>
    <mergeCell ref="I9:L9"/>
    <mergeCell ref="B10:E10"/>
    <mergeCell ref="F10:H10"/>
    <mergeCell ref="I10:L10"/>
    <mergeCell ref="B11:E11"/>
    <mergeCell ref="F11:H11"/>
    <mergeCell ref="I11:L11"/>
    <mergeCell ref="B12:E12"/>
    <mergeCell ref="F12:H12"/>
    <mergeCell ref="I12:L12"/>
    <mergeCell ref="B13:E13"/>
    <mergeCell ref="F13:H13"/>
    <mergeCell ref="I13:L13"/>
    <mergeCell ref="B14:E14"/>
    <mergeCell ref="F14:H14"/>
    <mergeCell ref="I14:L14"/>
    <mergeCell ref="A15:E15"/>
    <mergeCell ref="F15:H15"/>
    <mergeCell ref="I15:L15"/>
  </mergeCells>
  <hyperlinks>
    <hyperlink ref="H4" r:id="rId1" display="zhangrongrong@cct.cn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zoomScale="95" zoomScaleNormal="95" topLeftCell="A14" workbookViewId="0">
      <selection activeCell="D17" sqref="D17:G17"/>
    </sheetView>
  </sheetViews>
  <sheetFormatPr defaultColWidth="11" defaultRowHeight="15.75"/>
  <cols>
    <col min="1" max="1" width="3.62666666666667" style="65" customWidth="1"/>
    <col min="2" max="2" width="7.87333333333333" style="65" customWidth="1"/>
    <col min="3" max="5" width="10.6266666666667" style="65"/>
    <col min="6" max="6" width="6.37333333333333" style="65" customWidth="1"/>
    <col min="7" max="7" width="7.75333333333333" style="65" customWidth="1"/>
    <col min="8" max="8" width="5" style="65" customWidth="1"/>
    <col min="9" max="10" width="5.37333333333333" style="65" customWidth="1"/>
    <col min="11" max="11" width="9.5" style="65" customWidth="1"/>
    <col min="12" max="12" width="15.3733333333333" style="65" customWidth="1"/>
    <col min="13" max="16384" width="10.6266666666667" style="65"/>
  </cols>
  <sheetData>
    <row r="1" ht="57" customHeight="1" spans="1:12">
      <c r="A1" s="66" t="s">
        <v>28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ht="21" customHeight="1" spans="1:12">
      <c r="A2" s="68" t="s">
        <v>1</v>
      </c>
      <c r="B2" s="69"/>
      <c r="C2" s="70" t="s">
        <v>2</v>
      </c>
      <c r="D2" s="71"/>
      <c r="E2" s="71"/>
      <c r="F2" s="71"/>
      <c r="G2" s="68" t="s">
        <v>3</v>
      </c>
      <c r="H2" s="70" t="s">
        <v>4</v>
      </c>
      <c r="I2" s="71"/>
      <c r="J2" s="71"/>
      <c r="K2" s="71"/>
      <c r="L2" s="71"/>
    </row>
    <row r="3" ht="21" customHeight="1" spans="1:12">
      <c r="A3" s="72" t="s">
        <v>5</v>
      </c>
      <c r="B3" s="73"/>
      <c r="C3" s="74" t="s">
        <v>6</v>
      </c>
      <c r="D3" s="75"/>
      <c r="E3" s="75"/>
      <c r="F3" s="75"/>
      <c r="G3" s="72" t="s">
        <v>7</v>
      </c>
      <c r="H3" s="76">
        <v>18910900023</v>
      </c>
      <c r="I3" s="75"/>
      <c r="J3" s="75"/>
      <c r="K3" s="75"/>
      <c r="L3" s="75"/>
    </row>
    <row r="4" ht="21" customHeight="1" spans="1:12">
      <c r="A4" s="77" t="s">
        <v>8</v>
      </c>
      <c r="B4" s="78"/>
      <c r="C4" s="79">
        <v>44570</v>
      </c>
      <c r="D4" s="80"/>
      <c r="E4" s="80"/>
      <c r="F4" s="80"/>
      <c r="G4" s="77" t="s">
        <v>9</v>
      </c>
      <c r="H4" s="19" t="s">
        <v>10</v>
      </c>
      <c r="I4" s="108"/>
      <c r="J4" s="108"/>
      <c r="K4" s="108"/>
      <c r="L4" s="108"/>
    </row>
    <row r="5" ht="21" customHeight="1" spans="1:12">
      <c r="A5" s="68" t="s">
        <v>11</v>
      </c>
      <c r="B5" s="69"/>
      <c r="C5" s="70" t="s">
        <v>12</v>
      </c>
      <c r="D5" s="81"/>
      <c r="E5" s="81"/>
      <c r="F5" s="81"/>
      <c r="G5" s="81"/>
      <c r="H5" s="81"/>
      <c r="I5" s="81"/>
      <c r="J5" s="81"/>
      <c r="K5" s="81"/>
      <c r="L5" s="81"/>
    </row>
    <row r="6" ht="21" customHeight="1" spans="1:12">
      <c r="A6" s="72" t="s">
        <v>13</v>
      </c>
      <c r="B6" s="73"/>
      <c r="C6" s="74" t="s">
        <v>14</v>
      </c>
      <c r="D6" s="82"/>
      <c r="E6" s="82"/>
      <c r="F6" s="82"/>
      <c r="G6" s="82"/>
      <c r="H6" s="82"/>
      <c r="I6" s="82"/>
      <c r="J6" s="82"/>
      <c r="K6" s="82"/>
      <c r="L6" s="82"/>
    </row>
    <row r="7" ht="68" customHeight="1" spans="1:12">
      <c r="A7" s="72" t="s">
        <v>15</v>
      </c>
      <c r="B7" s="73"/>
      <c r="C7" s="83" t="s">
        <v>16</v>
      </c>
      <c r="D7" s="84"/>
      <c r="E7" s="84"/>
      <c r="F7" s="84"/>
      <c r="G7" s="84"/>
      <c r="H7" s="84"/>
      <c r="I7" s="84"/>
      <c r="J7" s="84"/>
      <c r="K7" s="84"/>
      <c r="L7" s="84"/>
    </row>
    <row r="8" ht="21" customHeight="1" spans="1:12">
      <c r="A8" s="85" t="s">
        <v>17</v>
      </c>
      <c r="B8" s="86"/>
      <c r="C8" s="87" t="s">
        <v>18</v>
      </c>
      <c r="D8" s="88"/>
      <c r="E8" s="88"/>
      <c r="F8" s="88"/>
      <c r="G8" s="88"/>
      <c r="H8" s="88"/>
      <c r="I8" s="88"/>
      <c r="J8" s="88"/>
      <c r="K8" s="88"/>
      <c r="L8" s="88"/>
    </row>
    <row r="9" s="62" customFormat="1" ht="25" customHeight="1" spans="1:12">
      <c r="A9" s="89" t="s">
        <v>19</v>
      </c>
      <c r="B9" s="90" t="s">
        <v>29</v>
      </c>
      <c r="C9" s="90"/>
      <c r="D9" s="90" t="s">
        <v>30</v>
      </c>
      <c r="E9" s="90"/>
      <c r="F9" s="90"/>
      <c r="G9" s="90"/>
      <c r="H9" s="89" t="s">
        <v>31</v>
      </c>
      <c r="I9" s="89" t="s">
        <v>32</v>
      </c>
      <c r="J9" s="89" t="s">
        <v>33</v>
      </c>
      <c r="K9" s="89" t="s">
        <v>34</v>
      </c>
      <c r="L9" s="89" t="s">
        <v>21</v>
      </c>
    </row>
    <row r="10" s="62" customFormat="1" ht="114" customHeight="1" spans="1:12">
      <c r="A10" s="91">
        <v>1</v>
      </c>
      <c r="B10" s="92" t="s">
        <v>35</v>
      </c>
      <c r="C10" s="92"/>
      <c r="D10" s="93" t="s">
        <v>36</v>
      </c>
      <c r="E10" s="94"/>
      <c r="F10" s="94"/>
      <c r="G10" s="94"/>
      <c r="H10" s="91">
        <v>180</v>
      </c>
      <c r="I10" s="91">
        <v>1350</v>
      </c>
      <c r="J10" s="91" t="s">
        <v>37</v>
      </c>
      <c r="K10" s="109">
        <f t="shared" ref="K10:K18" si="0">H10*I10</f>
        <v>243000</v>
      </c>
      <c r="L10" s="110"/>
    </row>
    <row r="11" ht="105" customHeight="1" spans="1:12">
      <c r="A11" s="95">
        <v>2</v>
      </c>
      <c r="B11" s="96" t="s">
        <v>38</v>
      </c>
      <c r="C11" s="97"/>
      <c r="D11" s="98" t="s">
        <v>39</v>
      </c>
      <c r="E11" s="99"/>
      <c r="F11" s="99"/>
      <c r="G11" s="99"/>
      <c r="H11" s="95">
        <v>180</v>
      </c>
      <c r="I11" s="95">
        <v>225</v>
      </c>
      <c r="J11" s="95" t="s">
        <v>37</v>
      </c>
      <c r="K11" s="111">
        <f t="shared" si="0"/>
        <v>40500</v>
      </c>
      <c r="L11" s="112"/>
    </row>
    <row r="12" ht="113" customHeight="1" spans="1:12">
      <c r="A12" s="95">
        <v>3</v>
      </c>
      <c r="B12" s="96" t="s">
        <v>40</v>
      </c>
      <c r="C12" s="97"/>
      <c r="D12" s="98" t="s">
        <v>41</v>
      </c>
      <c r="E12" s="99"/>
      <c r="F12" s="99"/>
      <c r="G12" s="99"/>
      <c r="H12" s="95">
        <v>180</v>
      </c>
      <c r="I12" s="95">
        <v>192</v>
      </c>
      <c r="J12" s="95" t="s">
        <v>37</v>
      </c>
      <c r="K12" s="111">
        <f t="shared" si="0"/>
        <v>34560</v>
      </c>
      <c r="L12" s="112"/>
    </row>
    <row r="13" ht="101" customHeight="1" spans="1:12">
      <c r="A13" s="95">
        <v>4</v>
      </c>
      <c r="B13" s="96" t="s">
        <v>42</v>
      </c>
      <c r="C13" s="97"/>
      <c r="D13" s="98" t="s">
        <v>43</v>
      </c>
      <c r="E13" s="99"/>
      <c r="F13" s="99"/>
      <c r="G13" s="99"/>
      <c r="H13" s="95">
        <v>3000</v>
      </c>
      <c r="I13" s="95">
        <v>2</v>
      </c>
      <c r="J13" s="95" t="s">
        <v>44</v>
      </c>
      <c r="K13" s="111">
        <f t="shared" si="0"/>
        <v>6000</v>
      </c>
      <c r="L13" s="112"/>
    </row>
    <row r="14" s="63" customFormat="1" ht="99" customHeight="1" spans="1:12">
      <c r="A14" s="95">
        <v>5</v>
      </c>
      <c r="B14" s="96" t="s">
        <v>45</v>
      </c>
      <c r="C14" s="97"/>
      <c r="D14" s="100" t="s">
        <v>43</v>
      </c>
      <c r="E14" s="101"/>
      <c r="F14" s="101"/>
      <c r="G14" s="101"/>
      <c r="H14" s="95">
        <v>3000</v>
      </c>
      <c r="I14" s="95">
        <v>2</v>
      </c>
      <c r="J14" s="95" t="s">
        <v>44</v>
      </c>
      <c r="K14" s="111">
        <f t="shared" si="0"/>
        <v>6000</v>
      </c>
      <c r="L14" s="113"/>
    </row>
    <row r="15" s="63" customFormat="1" ht="107" customHeight="1" spans="1:12">
      <c r="A15" s="95">
        <v>6</v>
      </c>
      <c r="B15" s="96" t="s">
        <v>46</v>
      </c>
      <c r="C15" s="97"/>
      <c r="D15" s="100" t="s">
        <v>47</v>
      </c>
      <c r="E15" s="101"/>
      <c r="F15" s="101"/>
      <c r="G15" s="101"/>
      <c r="H15" s="95">
        <v>8000</v>
      </c>
      <c r="I15" s="95">
        <v>6</v>
      </c>
      <c r="J15" s="95" t="s">
        <v>48</v>
      </c>
      <c r="K15" s="111">
        <f t="shared" si="0"/>
        <v>48000</v>
      </c>
      <c r="L15" s="113"/>
    </row>
    <row r="16" s="63" customFormat="1" ht="152" customHeight="1" spans="1:12">
      <c r="A16" s="95">
        <v>7</v>
      </c>
      <c r="B16" s="96" t="s">
        <v>49</v>
      </c>
      <c r="C16" s="97"/>
      <c r="D16" s="100" t="s">
        <v>50</v>
      </c>
      <c r="E16" s="101"/>
      <c r="F16" s="101"/>
      <c r="G16" s="101"/>
      <c r="H16" s="95">
        <v>4000</v>
      </c>
      <c r="I16" s="95">
        <v>15</v>
      </c>
      <c r="J16" s="95" t="s">
        <v>48</v>
      </c>
      <c r="K16" s="111">
        <f t="shared" si="0"/>
        <v>60000</v>
      </c>
      <c r="L16" s="114"/>
    </row>
    <row r="17" s="63" customFormat="1" ht="120" customHeight="1" spans="1:12">
      <c r="A17" s="95">
        <v>8</v>
      </c>
      <c r="B17" s="96" t="s">
        <v>51</v>
      </c>
      <c r="C17" s="97"/>
      <c r="D17" s="100" t="s">
        <v>52</v>
      </c>
      <c r="E17" s="101"/>
      <c r="F17" s="101"/>
      <c r="G17" s="101"/>
      <c r="H17" s="95">
        <v>1500</v>
      </c>
      <c r="I17" s="95">
        <v>6</v>
      </c>
      <c r="J17" s="95" t="s">
        <v>53</v>
      </c>
      <c r="K17" s="111">
        <f t="shared" si="0"/>
        <v>9000</v>
      </c>
      <c r="L17" s="113"/>
    </row>
    <row r="18" s="63" customFormat="1" ht="120" customHeight="1" spans="1:12">
      <c r="A18" s="102">
        <v>9</v>
      </c>
      <c r="B18" s="103" t="s">
        <v>54</v>
      </c>
      <c r="C18" s="104"/>
      <c r="D18" s="105" t="s">
        <v>55</v>
      </c>
      <c r="E18" s="106"/>
      <c r="F18" s="106"/>
      <c r="G18" s="106"/>
      <c r="H18" s="102">
        <v>500</v>
      </c>
      <c r="I18" s="102">
        <v>18</v>
      </c>
      <c r="J18" s="102" t="s">
        <v>56</v>
      </c>
      <c r="K18" s="115">
        <f t="shared" si="0"/>
        <v>9000</v>
      </c>
      <c r="L18" s="116"/>
    </row>
    <row r="19" s="64" customFormat="1" ht="33" customHeight="1" spans="1:12">
      <c r="A19" s="107" t="s">
        <v>57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17">
        <f>SUM(K10:K18)</f>
        <v>456060</v>
      </c>
      <c r="L19" s="117"/>
    </row>
  </sheetData>
  <mergeCells count="40">
    <mergeCell ref="A1:L1"/>
    <mergeCell ref="A2:B2"/>
    <mergeCell ref="C2:F2"/>
    <mergeCell ref="H2:L2"/>
    <mergeCell ref="A3:B3"/>
    <mergeCell ref="C3:F3"/>
    <mergeCell ref="H3:L3"/>
    <mergeCell ref="A4:B4"/>
    <mergeCell ref="C4:F4"/>
    <mergeCell ref="H4:L4"/>
    <mergeCell ref="A5:B5"/>
    <mergeCell ref="C5:L5"/>
    <mergeCell ref="A6:B6"/>
    <mergeCell ref="C6:L6"/>
    <mergeCell ref="A7:B7"/>
    <mergeCell ref="C7:L7"/>
    <mergeCell ref="A8:B8"/>
    <mergeCell ref="C8:L8"/>
    <mergeCell ref="B9:C9"/>
    <mergeCell ref="D9:G9"/>
    <mergeCell ref="B10:C10"/>
    <mergeCell ref="D10:G10"/>
    <mergeCell ref="B11:C11"/>
    <mergeCell ref="D11:G11"/>
    <mergeCell ref="B12:C12"/>
    <mergeCell ref="D12:G12"/>
    <mergeCell ref="B13:C13"/>
    <mergeCell ref="D13:G13"/>
    <mergeCell ref="B14:C14"/>
    <mergeCell ref="D14:G14"/>
    <mergeCell ref="B15:C15"/>
    <mergeCell ref="D15:G15"/>
    <mergeCell ref="B16:C16"/>
    <mergeCell ref="D16:G16"/>
    <mergeCell ref="B17:C17"/>
    <mergeCell ref="D17:G17"/>
    <mergeCell ref="B18:C18"/>
    <mergeCell ref="D18:G18"/>
    <mergeCell ref="A19:J19"/>
    <mergeCell ref="K19:L19"/>
  </mergeCells>
  <conditionalFormatting sqref="K18">
    <cfRule type="cellIs" dxfId="0" priority="1" stopIfTrue="1" operator="lessThan">
      <formula>0</formula>
    </cfRule>
  </conditionalFormatting>
  <conditionalFormatting sqref="K10:K13">
    <cfRule type="cellIs" dxfId="0" priority="3" stopIfTrue="1" operator="lessThan">
      <formula>0</formula>
    </cfRule>
  </conditionalFormatting>
  <conditionalFormatting sqref="K14:K17">
    <cfRule type="cellIs" dxfId="0" priority="2" stopIfTrue="1" operator="lessThan">
      <formula>0</formula>
    </cfRule>
  </conditionalFormatting>
  <hyperlinks>
    <hyperlink ref="H4" r:id="rId2" display="zhangrongrong@cct.cn"/>
  </hyperlink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opLeftCell="A7" workbookViewId="0">
      <selection activeCell="D10" sqref="D10:G10"/>
    </sheetView>
  </sheetViews>
  <sheetFormatPr defaultColWidth="11" defaultRowHeight="15.75"/>
  <cols>
    <col min="1" max="1" width="3.62666666666667" style="3" customWidth="1"/>
    <col min="2" max="2" width="7.87333333333333" style="3" customWidth="1"/>
    <col min="3" max="3" width="5.12666666666667" style="3" customWidth="1"/>
    <col min="4" max="4" width="10.6266666666667" style="3"/>
    <col min="5" max="5" width="4.25333333333333" style="3" customWidth="1"/>
    <col min="6" max="6" width="0.126666666666667" style="3" hidden="1" customWidth="1"/>
    <col min="7" max="7" width="7.75333333333333" style="3" hidden="1" customWidth="1"/>
    <col min="8" max="8" width="5" style="3" customWidth="1"/>
    <col min="9" max="10" width="5.37333333333333" style="3" customWidth="1"/>
    <col min="11" max="11" width="9.5" style="3" customWidth="1"/>
    <col min="12" max="12" width="39.8733333333333" style="3" customWidth="1"/>
    <col min="13" max="16384" width="10.6266666666667" style="3"/>
  </cols>
  <sheetData>
    <row r="1" ht="57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1" customHeight="1" spans="1:12">
      <c r="A2" s="6" t="s">
        <v>1</v>
      </c>
      <c r="B2" s="7"/>
      <c r="C2" s="8" t="s">
        <v>2</v>
      </c>
      <c r="D2" s="9"/>
      <c r="E2" s="9"/>
      <c r="F2" s="9"/>
      <c r="G2" s="6" t="s">
        <v>3</v>
      </c>
      <c r="H2" s="8" t="s">
        <v>4</v>
      </c>
      <c r="I2" s="9"/>
      <c r="J2" s="9"/>
      <c r="K2" s="9"/>
      <c r="L2" s="9"/>
    </row>
    <row r="3" ht="21" customHeight="1" spans="1:12">
      <c r="A3" s="10" t="s">
        <v>5</v>
      </c>
      <c r="B3" s="11"/>
      <c r="C3" s="12" t="s">
        <v>6</v>
      </c>
      <c r="D3" s="13"/>
      <c r="E3" s="13"/>
      <c r="F3" s="13"/>
      <c r="G3" s="10" t="s">
        <v>7</v>
      </c>
      <c r="H3" s="14">
        <v>18910900023</v>
      </c>
      <c r="I3" s="13"/>
      <c r="J3" s="13"/>
      <c r="K3" s="13"/>
      <c r="L3" s="13"/>
    </row>
    <row r="4" ht="21" customHeight="1" spans="1:12">
      <c r="A4" s="15" t="s">
        <v>8</v>
      </c>
      <c r="B4" s="16"/>
      <c r="C4" s="17">
        <v>44570</v>
      </c>
      <c r="D4" s="18"/>
      <c r="E4" s="18"/>
      <c r="F4" s="18"/>
      <c r="G4" s="15" t="s">
        <v>9</v>
      </c>
      <c r="H4" s="19" t="s">
        <v>10</v>
      </c>
      <c r="I4" s="49"/>
      <c r="J4" s="49"/>
      <c r="K4" s="49"/>
      <c r="L4" s="49"/>
    </row>
    <row r="5" ht="21" customHeight="1" spans="1:12">
      <c r="A5" s="6" t="s">
        <v>11</v>
      </c>
      <c r="B5" s="7"/>
      <c r="C5" s="8" t="s">
        <v>12</v>
      </c>
      <c r="D5" s="20"/>
      <c r="E5" s="20"/>
      <c r="F5" s="20"/>
      <c r="G5" s="20"/>
      <c r="H5" s="20"/>
      <c r="I5" s="20"/>
      <c r="J5" s="20"/>
      <c r="K5" s="20"/>
      <c r="L5" s="20"/>
    </row>
    <row r="6" ht="21" customHeight="1" spans="1:12">
      <c r="A6" s="10" t="s">
        <v>13</v>
      </c>
      <c r="B6" s="11"/>
      <c r="C6" s="12" t="s">
        <v>14</v>
      </c>
      <c r="D6" s="21"/>
      <c r="E6" s="21"/>
      <c r="F6" s="21"/>
      <c r="G6" s="21"/>
      <c r="H6" s="21"/>
      <c r="I6" s="21"/>
      <c r="J6" s="21"/>
      <c r="K6" s="21"/>
      <c r="L6" s="21"/>
    </row>
    <row r="7" ht="68" customHeight="1" spans="1:12">
      <c r="A7" s="10" t="s">
        <v>15</v>
      </c>
      <c r="B7" s="11"/>
      <c r="C7" s="22" t="s">
        <v>16</v>
      </c>
      <c r="D7" s="23"/>
      <c r="E7" s="23"/>
      <c r="F7" s="23"/>
      <c r="G7" s="23"/>
      <c r="H7" s="23"/>
      <c r="I7" s="23"/>
      <c r="J7" s="23"/>
      <c r="K7" s="23"/>
      <c r="L7" s="23"/>
    </row>
    <row r="8" ht="21" customHeight="1" spans="1:12">
      <c r="A8" s="24" t="s">
        <v>17</v>
      </c>
      <c r="B8" s="25"/>
      <c r="C8" s="26" t="s">
        <v>18</v>
      </c>
      <c r="D8" s="27"/>
      <c r="E8" s="27"/>
      <c r="F8" s="27"/>
      <c r="G8" s="27"/>
      <c r="H8" s="27"/>
      <c r="I8" s="27"/>
      <c r="J8" s="27"/>
      <c r="K8" s="27"/>
      <c r="L8" s="27"/>
    </row>
    <row r="9" s="1" customFormat="1" ht="25" customHeight="1" spans="1:12">
      <c r="A9" s="28" t="s">
        <v>19</v>
      </c>
      <c r="B9" s="29" t="s">
        <v>29</v>
      </c>
      <c r="C9" s="29"/>
      <c r="D9" s="29" t="s">
        <v>30</v>
      </c>
      <c r="E9" s="29"/>
      <c r="F9" s="29"/>
      <c r="G9" s="29"/>
      <c r="H9" s="28" t="s">
        <v>31</v>
      </c>
      <c r="I9" s="28" t="s">
        <v>32</v>
      </c>
      <c r="J9" s="28" t="s">
        <v>33</v>
      </c>
      <c r="K9" s="28" t="s">
        <v>34</v>
      </c>
      <c r="L9" s="28" t="s">
        <v>21</v>
      </c>
    </row>
    <row r="10" s="1" customFormat="1" ht="409" customHeight="1" spans="1:12">
      <c r="A10" s="30">
        <v>1</v>
      </c>
      <c r="B10" s="61" t="s">
        <v>58</v>
      </c>
      <c r="C10" s="61"/>
      <c r="D10" s="33" t="s">
        <v>59</v>
      </c>
      <c r="E10" s="34"/>
      <c r="F10" s="34"/>
      <c r="G10" s="34"/>
      <c r="H10" s="30">
        <v>36000</v>
      </c>
      <c r="I10" s="30">
        <v>6</v>
      </c>
      <c r="J10" s="30" t="s">
        <v>56</v>
      </c>
      <c r="K10" s="50">
        <f t="shared" ref="K10" si="0">H10*I10</f>
        <v>216000</v>
      </c>
      <c r="L10" s="59" t="s">
        <v>60</v>
      </c>
    </row>
    <row r="11" s="2" customFormat="1" ht="33" customHeight="1" spans="1:12">
      <c r="A11" s="47" t="s">
        <v>57</v>
      </c>
      <c r="B11" s="47"/>
      <c r="C11" s="47"/>
      <c r="D11" s="47"/>
      <c r="E11" s="47"/>
      <c r="F11" s="47"/>
      <c r="G11" s="47"/>
      <c r="H11" s="47"/>
      <c r="I11" s="47"/>
      <c r="J11" s="47"/>
      <c r="K11" s="60">
        <f>SUM(K10:K10)</f>
        <v>216000</v>
      </c>
      <c r="L11" s="60"/>
    </row>
  </sheetData>
  <mergeCells count="24">
    <mergeCell ref="A1:L1"/>
    <mergeCell ref="A2:B2"/>
    <mergeCell ref="C2:F2"/>
    <mergeCell ref="H2:L2"/>
    <mergeCell ref="A3:B3"/>
    <mergeCell ref="C3:F3"/>
    <mergeCell ref="H3:L3"/>
    <mergeCell ref="A4:B4"/>
    <mergeCell ref="C4:F4"/>
    <mergeCell ref="H4:L4"/>
    <mergeCell ref="A5:B5"/>
    <mergeCell ref="C5:L5"/>
    <mergeCell ref="A6:B6"/>
    <mergeCell ref="C6:L6"/>
    <mergeCell ref="A7:B7"/>
    <mergeCell ref="C7:L7"/>
    <mergeCell ref="A8:B8"/>
    <mergeCell ref="C8:L8"/>
    <mergeCell ref="B9:C9"/>
    <mergeCell ref="D9:G9"/>
    <mergeCell ref="B10:C10"/>
    <mergeCell ref="D10:G10"/>
    <mergeCell ref="A11:J11"/>
    <mergeCell ref="K11:L11"/>
  </mergeCells>
  <conditionalFormatting sqref="K10">
    <cfRule type="cellIs" dxfId="0" priority="3" stopIfTrue="1" operator="lessThan">
      <formula>0</formula>
    </cfRule>
  </conditionalFormatting>
  <hyperlinks>
    <hyperlink ref="H4" r:id="rId1" display="zhangrongrong@cct.cn"/>
  </hyperlink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opLeftCell="A4" workbookViewId="0">
      <selection activeCell="N11" sqref="N11"/>
    </sheetView>
  </sheetViews>
  <sheetFormatPr defaultColWidth="11" defaultRowHeight="15.75"/>
  <cols>
    <col min="1" max="1" width="3.62666666666667" style="3" customWidth="1"/>
    <col min="2" max="2" width="7.87333333333333" style="3" customWidth="1"/>
    <col min="3" max="3" width="5.12666666666667" style="3" customWidth="1"/>
    <col min="4" max="4" width="10.6266666666667" style="3"/>
    <col min="5" max="5" width="4.25333333333333" style="3" customWidth="1"/>
    <col min="6" max="6" width="0.126666666666667" style="3" hidden="1" customWidth="1"/>
    <col min="7" max="7" width="7.75333333333333" style="3" hidden="1" customWidth="1"/>
    <col min="8" max="8" width="5" style="3" customWidth="1"/>
    <col min="9" max="10" width="5.37333333333333" style="3" customWidth="1"/>
    <col min="11" max="11" width="9.5" style="3" customWidth="1"/>
    <col min="12" max="12" width="39.8733333333333" style="3" customWidth="1"/>
    <col min="13" max="16384" width="10.6266666666667" style="3"/>
  </cols>
  <sheetData>
    <row r="1" ht="57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1" customHeight="1" spans="1:12">
      <c r="A2" s="6" t="s">
        <v>1</v>
      </c>
      <c r="B2" s="7"/>
      <c r="C2" s="8" t="s">
        <v>2</v>
      </c>
      <c r="D2" s="9"/>
      <c r="E2" s="9"/>
      <c r="F2" s="9"/>
      <c r="G2" s="6" t="s">
        <v>3</v>
      </c>
      <c r="H2" s="8" t="s">
        <v>4</v>
      </c>
      <c r="I2" s="9"/>
      <c r="J2" s="9"/>
      <c r="K2" s="9"/>
      <c r="L2" s="9"/>
    </row>
    <row r="3" ht="21" customHeight="1" spans="1:12">
      <c r="A3" s="10" t="s">
        <v>5</v>
      </c>
      <c r="B3" s="11"/>
      <c r="C3" s="12" t="s">
        <v>6</v>
      </c>
      <c r="D3" s="13"/>
      <c r="E3" s="13"/>
      <c r="F3" s="13"/>
      <c r="G3" s="10" t="s">
        <v>7</v>
      </c>
      <c r="H3" s="14">
        <v>18910900023</v>
      </c>
      <c r="I3" s="13"/>
      <c r="J3" s="13"/>
      <c r="K3" s="13"/>
      <c r="L3" s="13"/>
    </row>
    <row r="4" ht="21" customHeight="1" spans="1:12">
      <c r="A4" s="15" t="s">
        <v>8</v>
      </c>
      <c r="B4" s="16"/>
      <c r="C4" s="17">
        <v>44570</v>
      </c>
      <c r="D4" s="18"/>
      <c r="E4" s="18"/>
      <c r="F4" s="18"/>
      <c r="G4" s="15" t="s">
        <v>9</v>
      </c>
      <c r="H4" s="19" t="s">
        <v>10</v>
      </c>
      <c r="I4" s="49"/>
      <c r="J4" s="49"/>
      <c r="K4" s="49"/>
      <c r="L4" s="49"/>
    </row>
    <row r="5" ht="21" customHeight="1" spans="1:12">
      <c r="A5" s="6" t="s">
        <v>11</v>
      </c>
      <c r="B5" s="7"/>
      <c r="C5" s="8" t="s">
        <v>12</v>
      </c>
      <c r="D5" s="20"/>
      <c r="E5" s="20"/>
      <c r="F5" s="20"/>
      <c r="G5" s="20"/>
      <c r="H5" s="20"/>
      <c r="I5" s="20"/>
      <c r="J5" s="20"/>
      <c r="K5" s="20"/>
      <c r="L5" s="20"/>
    </row>
    <row r="6" ht="21" customHeight="1" spans="1:12">
      <c r="A6" s="10" t="s">
        <v>13</v>
      </c>
      <c r="B6" s="11"/>
      <c r="C6" s="12" t="s">
        <v>14</v>
      </c>
      <c r="D6" s="21"/>
      <c r="E6" s="21"/>
      <c r="F6" s="21"/>
      <c r="G6" s="21"/>
      <c r="H6" s="21"/>
      <c r="I6" s="21"/>
      <c r="J6" s="21"/>
      <c r="K6" s="21"/>
      <c r="L6" s="21"/>
    </row>
    <row r="7" ht="68" customHeight="1" spans="1:12">
      <c r="A7" s="10" t="s">
        <v>15</v>
      </c>
      <c r="B7" s="11"/>
      <c r="C7" s="22" t="s">
        <v>16</v>
      </c>
      <c r="D7" s="23"/>
      <c r="E7" s="23"/>
      <c r="F7" s="23"/>
      <c r="G7" s="23"/>
      <c r="H7" s="23"/>
      <c r="I7" s="23"/>
      <c r="J7" s="23"/>
      <c r="K7" s="23"/>
      <c r="L7" s="23"/>
    </row>
    <row r="8" ht="21" customHeight="1" spans="1:12">
      <c r="A8" s="24" t="s">
        <v>17</v>
      </c>
      <c r="B8" s="25"/>
      <c r="C8" s="26" t="s">
        <v>18</v>
      </c>
      <c r="D8" s="27"/>
      <c r="E8" s="27"/>
      <c r="F8" s="27"/>
      <c r="G8" s="27"/>
      <c r="H8" s="27"/>
      <c r="I8" s="27"/>
      <c r="J8" s="27"/>
      <c r="K8" s="27"/>
      <c r="L8" s="27"/>
    </row>
    <row r="9" s="1" customFormat="1" ht="25" customHeight="1" spans="1:12">
      <c r="A9" s="28" t="s">
        <v>19</v>
      </c>
      <c r="B9" s="29" t="s">
        <v>29</v>
      </c>
      <c r="C9" s="29"/>
      <c r="D9" s="29" t="s">
        <v>30</v>
      </c>
      <c r="E9" s="29"/>
      <c r="F9" s="29"/>
      <c r="G9" s="29"/>
      <c r="H9" s="28" t="s">
        <v>31</v>
      </c>
      <c r="I9" s="28" t="s">
        <v>32</v>
      </c>
      <c r="J9" s="28" t="s">
        <v>33</v>
      </c>
      <c r="K9" s="28" t="s">
        <v>34</v>
      </c>
      <c r="L9" s="28" t="s">
        <v>21</v>
      </c>
    </row>
    <row r="10" s="1" customFormat="1" ht="409" customHeight="1" spans="1:12">
      <c r="A10" s="30">
        <v>1</v>
      </c>
      <c r="B10" s="61" t="s">
        <v>61</v>
      </c>
      <c r="C10" s="61"/>
      <c r="D10" s="33" t="s">
        <v>62</v>
      </c>
      <c r="E10" s="34"/>
      <c r="F10" s="34"/>
      <c r="G10" s="34"/>
      <c r="H10" s="30">
        <v>15000</v>
      </c>
      <c r="I10" s="30">
        <v>11</v>
      </c>
      <c r="J10" s="30" t="s">
        <v>48</v>
      </c>
      <c r="K10" s="50">
        <f t="shared" ref="K10" si="0">H10*I10</f>
        <v>165000</v>
      </c>
      <c r="L10" s="59" t="s">
        <v>63</v>
      </c>
    </row>
    <row r="11" s="2" customFormat="1" ht="33" customHeight="1" spans="1:12">
      <c r="A11" s="47" t="s">
        <v>57</v>
      </c>
      <c r="B11" s="47"/>
      <c r="C11" s="47"/>
      <c r="D11" s="47"/>
      <c r="E11" s="47"/>
      <c r="F11" s="47"/>
      <c r="G11" s="47"/>
      <c r="H11" s="47"/>
      <c r="I11" s="47"/>
      <c r="J11" s="47"/>
      <c r="K11" s="60">
        <f>SUM(K10:K10)</f>
        <v>165000</v>
      </c>
      <c r="L11" s="60"/>
    </row>
  </sheetData>
  <mergeCells count="24">
    <mergeCell ref="A1:L1"/>
    <mergeCell ref="A2:B2"/>
    <mergeCell ref="C2:F2"/>
    <mergeCell ref="H2:L2"/>
    <mergeCell ref="A3:B3"/>
    <mergeCell ref="C3:F3"/>
    <mergeCell ref="H3:L3"/>
    <mergeCell ref="A4:B4"/>
    <mergeCell ref="C4:F4"/>
    <mergeCell ref="H4:L4"/>
    <mergeCell ref="A5:B5"/>
    <mergeCell ref="C5:L5"/>
    <mergeCell ref="A6:B6"/>
    <mergeCell ref="C6:L6"/>
    <mergeCell ref="A7:B7"/>
    <mergeCell ref="C7:L7"/>
    <mergeCell ref="A8:B8"/>
    <mergeCell ref="C8:L8"/>
    <mergeCell ref="B9:C9"/>
    <mergeCell ref="D9:G9"/>
    <mergeCell ref="B10:C10"/>
    <mergeCell ref="D10:G10"/>
    <mergeCell ref="A11:J11"/>
    <mergeCell ref="K11:L11"/>
  </mergeCells>
  <conditionalFormatting sqref="K10">
    <cfRule type="cellIs" dxfId="0" priority="1" stopIfTrue="1" operator="lessThan">
      <formula>0</formula>
    </cfRule>
  </conditionalFormatting>
  <hyperlinks>
    <hyperlink ref="H4" r:id="rId2" display="zhangrongrong@cct.cn"/>
  </hyperlink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D15" sqref="D15:G15"/>
    </sheetView>
  </sheetViews>
  <sheetFormatPr defaultColWidth="11" defaultRowHeight="15.75"/>
  <cols>
    <col min="1" max="1" width="3.62666666666667" style="3" customWidth="1"/>
    <col min="2" max="2" width="7.87333333333333" style="3" customWidth="1"/>
    <col min="3" max="3" width="5.12666666666667" style="3" customWidth="1"/>
    <col min="4" max="4" width="10.6266666666667" style="3"/>
    <col min="5" max="5" width="4.25333333333333" style="3" customWidth="1"/>
    <col min="6" max="6" width="0.126666666666667" style="3" hidden="1" customWidth="1"/>
    <col min="7" max="7" width="2.75333333333333" style="3" customWidth="1"/>
    <col min="8" max="8" width="5" style="3" customWidth="1"/>
    <col min="9" max="10" width="5.37333333333333" style="3" customWidth="1"/>
    <col min="11" max="11" width="9.5" style="3" customWidth="1"/>
    <col min="12" max="12" width="29.6266666666667" style="3" customWidth="1"/>
    <col min="13" max="16384" width="10.6266666666667" style="3"/>
  </cols>
  <sheetData>
    <row r="1" ht="57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1" customHeight="1" spans="1:12">
      <c r="A2" s="6" t="s">
        <v>1</v>
      </c>
      <c r="B2" s="7"/>
      <c r="C2" s="8" t="s">
        <v>2</v>
      </c>
      <c r="D2" s="9"/>
      <c r="E2" s="9"/>
      <c r="F2" s="9"/>
      <c r="G2" s="6" t="s">
        <v>3</v>
      </c>
      <c r="H2" s="8" t="s">
        <v>4</v>
      </c>
      <c r="I2" s="9"/>
      <c r="J2" s="9"/>
      <c r="K2" s="9"/>
      <c r="L2" s="9"/>
    </row>
    <row r="3" ht="21" customHeight="1" spans="1:12">
      <c r="A3" s="10" t="s">
        <v>5</v>
      </c>
      <c r="B3" s="11"/>
      <c r="C3" s="12" t="s">
        <v>6</v>
      </c>
      <c r="D3" s="13"/>
      <c r="E3" s="13"/>
      <c r="F3" s="13"/>
      <c r="G3" s="10" t="s">
        <v>7</v>
      </c>
      <c r="H3" s="14">
        <v>18910900023</v>
      </c>
      <c r="I3" s="13"/>
      <c r="J3" s="13"/>
      <c r="K3" s="13"/>
      <c r="L3" s="13"/>
    </row>
    <row r="4" ht="21" customHeight="1" spans="1:12">
      <c r="A4" s="15" t="s">
        <v>8</v>
      </c>
      <c r="B4" s="16"/>
      <c r="C4" s="17">
        <v>44570</v>
      </c>
      <c r="D4" s="18"/>
      <c r="E4" s="18"/>
      <c r="F4" s="18"/>
      <c r="G4" s="15" t="s">
        <v>9</v>
      </c>
      <c r="H4" s="19" t="s">
        <v>10</v>
      </c>
      <c r="I4" s="49"/>
      <c r="J4" s="49"/>
      <c r="K4" s="49"/>
      <c r="L4" s="49"/>
    </row>
    <row r="5" ht="21" customHeight="1" spans="1:12">
      <c r="A5" s="6" t="s">
        <v>11</v>
      </c>
      <c r="B5" s="7"/>
      <c r="C5" s="8" t="s">
        <v>12</v>
      </c>
      <c r="D5" s="20"/>
      <c r="E5" s="20"/>
      <c r="F5" s="20"/>
      <c r="G5" s="20"/>
      <c r="H5" s="20"/>
      <c r="I5" s="20"/>
      <c r="J5" s="20"/>
      <c r="K5" s="20"/>
      <c r="L5" s="20"/>
    </row>
    <row r="6" ht="21" customHeight="1" spans="1:12">
      <c r="A6" s="10" t="s">
        <v>13</v>
      </c>
      <c r="B6" s="11"/>
      <c r="C6" s="12" t="s">
        <v>14</v>
      </c>
      <c r="D6" s="21"/>
      <c r="E6" s="21"/>
      <c r="F6" s="21"/>
      <c r="G6" s="21"/>
      <c r="H6" s="21"/>
      <c r="I6" s="21"/>
      <c r="J6" s="21"/>
      <c r="K6" s="21"/>
      <c r="L6" s="21"/>
    </row>
    <row r="7" ht="68" customHeight="1" spans="1:12">
      <c r="A7" s="10" t="s">
        <v>15</v>
      </c>
      <c r="B7" s="11"/>
      <c r="C7" s="22" t="s">
        <v>16</v>
      </c>
      <c r="D7" s="23"/>
      <c r="E7" s="23"/>
      <c r="F7" s="23"/>
      <c r="G7" s="23"/>
      <c r="H7" s="23"/>
      <c r="I7" s="23"/>
      <c r="J7" s="23"/>
      <c r="K7" s="23"/>
      <c r="L7" s="23"/>
    </row>
    <row r="8" ht="21" customHeight="1" spans="1:12">
      <c r="A8" s="24" t="s">
        <v>17</v>
      </c>
      <c r="B8" s="25"/>
      <c r="C8" s="26" t="s">
        <v>18</v>
      </c>
      <c r="D8" s="27"/>
      <c r="E8" s="27"/>
      <c r="F8" s="27"/>
      <c r="G8" s="27"/>
      <c r="H8" s="27"/>
      <c r="I8" s="27"/>
      <c r="J8" s="27"/>
      <c r="K8" s="27"/>
      <c r="L8" s="27"/>
    </row>
    <row r="9" s="1" customFormat="1" ht="25" customHeight="1" spans="1:12">
      <c r="A9" s="28" t="s">
        <v>19</v>
      </c>
      <c r="B9" s="29" t="s">
        <v>29</v>
      </c>
      <c r="C9" s="29"/>
      <c r="D9" s="29" t="s">
        <v>30</v>
      </c>
      <c r="E9" s="29"/>
      <c r="F9" s="29"/>
      <c r="G9" s="29"/>
      <c r="H9" s="28" t="s">
        <v>31</v>
      </c>
      <c r="I9" s="28" t="s">
        <v>32</v>
      </c>
      <c r="J9" s="28" t="s">
        <v>33</v>
      </c>
      <c r="K9" s="28" t="s">
        <v>34</v>
      </c>
      <c r="L9" s="28" t="s">
        <v>21</v>
      </c>
    </row>
    <row r="10" s="1" customFormat="1" ht="139" customHeight="1" spans="1:12">
      <c r="A10" s="30">
        <v>1</v>
      </c>
      <c r="B10" s="31" t="s">
        <v>25</v>
      </c>
      <c r="C10" s="32"/>
      <c r="D10" s="33" t="s">
        <v>64</v>
      </c>
      <c r="E10" s="34"/>
      <c r="F10" s="34"/>
      <c r="G10" s="34"/>
      <c r="H10" s="30">
        <v>1000</v>
      </c>
      <c r="I10" s="30">
        <v>6</v>
      </c>
      <c r="J10" s="30" t="s">
        <v>65</v>
      </c>
      <c r="K10" s="50">
        <f t="shared" ref="K10" si="0">H10*I10</f>
        <v>6000</v>
      </c>
      <c r="L10" s="59"/>
    </row>
    <row r="11" s="1" customFormat="1" ht="139" customHeight="1" spans="1:12">
      <c r="A11" s="30">
        <v>2</v>
      </c>
      <c r="B11" s="57"/>
      <c r="C11" s="58"/>
      <c r="D11" s="33" t="s">
        <v>66</v>
      </c>
      <c r="E11" s="34"/>
      <c r="F11" s="34"/>
      <c r="G11" s="34"/>
      <c r="H11" s="30">
        <v>240</v>
      </c>
      <c r="I11" s="30">
        <v>4</v>
      </c>
      <c r="J11" s="30" t="s">
        <v>67</v>
      </c>
      <c r="K11" s="50">
        <f t="shared" ref="K11:K12" si="1">H11*I11</f>
        <v>960</v>
      </c>
      <c r="L11" s="59"/>
    </row>
    <row r="12" s="1" customFormat="1" ht="139" customHeight="1" spans="1:12">
      <c r="A12" s="30">
        <v>3</v>
      </c>
      <c r="B12" s="57"/>
      <c r="C12" s="58"/>
      <c r="D12" s="33" t="s">
        <v>68</v>
      </c>
      <c r="E12" s="34"/>
      <c r="F12" s="34"/>
      <c r="G12" s="34"/>
      <c r="H12" s="30">
        <v>180</v>
      </c>
      <c r="I12" s="30">
        <v>18</v>
      </c>
      <c r="J12" s="30" t="s">
        <v>37</v>
      </c>
      <c r="K12" s="50">
        <f t="shared" si="1"/>
        <v>3240</v>
      </c>
      <c r="L12" s="59"/>
    </row>
    <row r="13" s="1" customFormat="1" ht="139" customHeight="1" spans="1:12">
      <c r="A13" s="30">
        <v>4</v>
      </c>
      <c r="B13" s="57"/>
      <c r="C13" s="58"/>
      <c r="D13" s="33" t="s">
        <v>69</v>
      </c>
      <c r="E13" s="34"/>
      <c r="F13" s="34"/>
      <c r="G13" s="34"/>
      <c r="H13" s="30">
        <v>130</v>
      </c>
      <c r="I13" s="30">
        <v>6</v>
      </c>
      <c r="J13" s="30" t="s">
        <v>67</v>
      </c>
      <c r="K13" s="50">
        <f t="shared" ref="K13" si="2">H13*I13</f>
        <v>780</v>
      </c>
      <c r="L13" s="59"/>
    </row>
    <row r="14" s="1" customFormat="1" ht="139" customHeight="1" spans="1:12">
      <c r="A14" s="30">
        <v>5</v>
      </c>
      <c r="B14" s="57"/>
      <c r="C14" s="58"/>
      <c r="D14" s="33" t="s">
        <v>70</v>
      </c>
      <c r="E14" s="34"/>
      <c r="F14" s="34"/>
      <c r="G14" s="34"/>
      <c r="H14" s="30">
        <v>2</v>
      </c>
      <c r="I14" s="30">
        <v>1000</v>
      </c>
      <c r="J14" s="30" t="s">
        <v>67</v>
      </c>
      <c r="K14" s="50">
        <f t="shared" ref="K14" si="3">H14*I14</f>
        <v>2000</v>
      </c>
      <c r="L14" s="59"/>
    </row>
    <row r="15" s="1" customFormat="1" ht="139" customHeight="1" spans="1:12">
      <c r="A15" s="30">
        <v>6</v>
      </c>
      <c r="B15" s="35"/>
      <c r="C15" s="36"/>
      <c r="D15" s="33" t="s">
        <v>71</v>
      </c>
      <c r="E15" s="34"/>
      <c r="F15" s="34"/>
      <c r="G15" s="34"/>
      <c r="H15" s="30">
        <v>50</v>
      </c>
      <c r="I15" s="30">
        <v>100</v>
      </c>
      <c r="J15" s="30" t="s">
        <v>72</v>
      </c>
      <c r="K15" s="50">
        <f t="shared" ref="K15" si="4">H15*I15</f>
        <v>5000</v>
      </c>
      <c r="L15" s="59"/>
    </row>
    <row r="16" s="2" customFormat="1" ht="33" customHeight="1" spans="1:12">
      <c r="A16" s="47" t="s">
        <v>57</v>
      </c>
      <c r="B16" s="47"/>
      <c r="C16" s="47"/>
      <c r="D16" s="47"/>
      <c r="E16" s="47"/>
      <c r="F16" s="47"/>
      <c r="G16" s="47"/>
      <c r="H16" s="47"/>
      <c r="I16" s="47"/>
      <c r="J16" s="47"/>
      <c r="K16" s="60">
        <f>SUM(K10:K15)</f>
        <v>17980</v>
      </c>
      <c r="L16" s="60"/>
    </row>
  </sheetData>
  <mergeCells count="29">
    <mergeCell ref="A1:L1"/>
    <mergeCell ref="A2:B2"/>
    <mergeCell ref="C2:F2"/>
    <mergeCell ref="H2:L2"/>
    <mergeCell ref="A3:B3"/>
    <mergeCell ref="C3:F3"/>
    <mergeCell ref="H3:L3"/>
    <mergeCell ref="A4:B4"/>
    <mergeCell ref="C4:F4"/>
    <mergeCell ref="H4:L4"/>
    <mergeCell ref="A5:B5"/>
    <mergeCell ref="C5:L5"/>
    <mergeCell ref="A6:B6"/>
    <mergeCell ref="C6:L6"/>
    <mergeCell ref="A7:B7"/>
    <mergeCell ref="C7:L7"/>
    <mergeCell ref="A8:B8"/>
    <mergeCell ref="C8:L8"/>
    <mergeCell ref="B9:C9"/>
    <mergeCell ref="D9:G9"/>
    <mergeCell ref="D10:G10"/>
    <mergeCell ref="D11:G11"/>
    <mergeCell ref="D12:G12"/>
    <mergeCell ref="D13:G13"/>
    <mergeCell ref="D14:G14"/>
    <mergeCell ref="D15:G15"/>
    <mergeCell ref="A16:J16"/>
    <mergeCell ref="K16:L16"/>
    <mergeCell ref="B10:C15"/>
  </mergeCells>
  <conditionalFormatting sqref="K10">
    <cfRule type="cellIs" dxfId="0" priority="6" stopIfTrue="1" operator="lessThan">
      <formula>0</formula>
    </cfRule>
  </conditionalFormatting>
  <conditionalFormatting sqref="K11">
    <cfRule type="cellIs" dxfId="0" priority="5" stopIfTrue="1" operator="lessThan">
      <formula>0</formula>
    </cfRule>
  </conditionalFormatting>
  <conditionalFormatting sqref="K12">
    <cfRule type="cellIs" dxfId="0" priority="4" stopIfTrue="1" operator="lessThan">
      <formula>0</formula>
    </cfRule>
  </conditionalFormatting>
  <conditionalFormatting sqref="K13">
    <cfRule type="cellIs" dxfId="0" priority="3" stopIfTrue="1" operator="lessThan">
      <formula>0</formula>
    </cfRule>
  </conditionalFormatting>
  <conditionalFormatting sqref="K14">
    <cfRule type="cellIs" dxfId="0" priority="2" stopIfTrue="1" operator="lessThan">
      <formula>0</formula>
    </cfRule>
  </conditionalFormatting>
  <conditionalFormatting sqref="K15">
    <cfRule type="cellIs" dxfId="0" priority="1" stopIfTrue="1" operator="lessThan">
      <formula>0</formula>
    </cfRule>
  </conditionalFormatting>
  <hyperlinks>
    <hyperlink ref="H4" r:id="rId2" display="zhangrongrong@cct.cn"/>
  </hyperlink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H11" sqref="H11"/>
    </sheetView>
  </sheetViews>
  <sheetFormatPr defaultColWidth="11" defaultRowHeight="15.75"/>
  <cols>
    <col min="1" max="1" width="3.62666666666667" style="3" customWidth="1"/>
    <col min="2" max="2" width="7.87333333333333" style="3" customWidth="1"/>
    <col min="3" max="3" width="5.12666666666667" style="3" customWidth="1"/>
    <col min="4" max="4" width="10.6266666666667" style="3"/>
    <col min="5" max="5" width="4.25333333333333" style="3" customWidth="1"/>
    <col min="6" max="6" width="0.126666666666667" style="3" hidden="1" customWidth="1"/>
    <col min="7" max="7" width="2.75333333333333" style="3" customWidth="1"/>
    <col min="8" max="8" width="5" style="3" customWidth="1"/>
    <col min="9" max="10" width="5.37333333333333" style="3" customWidth="1"/>
    <col min="11" max="11" width="9.5" style="3" customWidth="1"/>
    <col min="12" max="12" width="29.6266666666667" style="3" customWidth="1"/>
    <col min="13" max="16384" width="10.6266666666667" style="3"/>
  </cols>
  <sheetData>
    <row r="1" ht="57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1" customHeight="1" spans="1:12">
      <c r="A2" s="6" t="s">
        <v>1</v>
      </c>
      <c r="B2" s="7"/>
      <c r="C2" s="8" t="s">
        <v>2</v>
      </c>
      <c r="D2" s="9"/>
      <c r="E2" s="9"/>
      <c r="F2" s="9"/>
      <c r="G2" s="6" t="s">
        <v>3</v>
      </c>
      <c r="H2" s="8" t="s">
        <v>4</v>
      </c>
      <c r="I2" s="9"/>
      <c r="J2" s="9"/>
      <c r="K2" s="9"/>
      <c r="L2" s="9"/>
    </row>
    <row r="3" ht="21" customHeight="1" spans="1:12">
      <c r="A3" s="10" t="s">
        <v>5</v>
      </c>
      <c r="B3" s="11"/>
      <c r="C3" s="12" t="s">
        <v>6</v>
      </c>
      <c r="D3" s="13"/>
      <c r="E3" s="13"/>
      <c r="F3" s="13"/>
      <c r="G3" s="10" t="s">
        <v>7</v>
      </c>
      <c r="H3" s="14">
        <v>18910900023</v>
      </c>
      <c r="I3" s="13"/>
      <c r="J3" s="13"/>
      <c r="K3" s="13"/>
      <c r="L3" s="13"/>
    </row>
    <row r="4" ht="21" customHeight="1" spans="1:12">
      <c r="A4" s="15" t="s">
        <v>8</v>
      </c>
      <c r="B4" s="16"/>
      <c r="C4" s="17">
        <v>44570</v>
      </c>
      <c r="D4" s="18"/>
      <c r="E4" s="18"/>
      <c r="F4" s="18"/>
      <c r="G4" s="15" t="s">
        <v>9</v>
      </c>
      <c r="H4" s="19" t="s">
        <v>10</v>
      </c>
      <c r="I4" s="49"/>
      <c r="J4" s="49"/>
      <c r="K4" s="49"/>
      <c r="L4" s="49"/>
    </row>
    <row r="5" ht="21" customHeight="1" spans="1:12">
      <c r="A5" s="6" t="s">
        <v>11</v>
      </c>
      <c r="B5" s="7"/>
      <c r="C5" s="8" t="s">
        <v>12</v>
      </c>
      <c r="D5" s="20"/>
      <c r="E5" s="20"/>
      <c r="F5" s="20"/>
      <c r="G5" s="20"/>
      <c r="H5" s="20"/>
      <c r="I5" s="20"/>
      <c r="J5" s="20"/>
      <c r="K5" s="20"/>
      <c r="L5" s="20"/>
    </row>
    <row r="6" ht="21" customHeight="1" spans="1:12">
      <c r="A6" s="10" t="s">
        <v>13</v>
      </c>
      <c r="B6" s="11"/>
      <c r="C6" s="12" t="s">
        <v>14</v>
      </c>
      <c r="D6" s="21"/>
      <c r="E6" s="21"/>
      <c r="F6" s="21"/>
      <c r="G6" s="21"/>
      <c r="H6" s="21"/>
      <c r="I6" s="21"/>
      <c r="J6" s="21"/>
      <c r="K6" s="21"/>
      <c r="L6" s="21"/>
    </row>
    <row r="7" ht="68" customHeight="1" spans="1:12">
      <c r="A7" s="10" t="s">
        <v>15</v>
      </c>
      <c r="B7" s="11"/>
      <c r="C7" s="22" t="s">
        <v>16</v>
      </c>
      <c r="D7" s="23"/>
      <c r="E7" s="23"/>
      <c r="F7" s="23"/>
      <c r="G7" s="23"/>
      <c r="H7" s="23"/>
      <c r="I7" s="23"/>
      <c r="J7" s="23"/>
      <c r="K7" s="23"/>
      <c r="L7" s="23"/>
    </row>
    <row r="8" ht="21" customHeight="1" spans="1:12">
      <c r="A8" s="24" t="s">
        <v>17</v>
      </c>
      <c r="B8" s="25"/>
      <c r="C8" s="26" t="s">
        <v>18</v>
      </c>
      <c r="D8" s="27"/>
      <c r="E8" s="27"/>
      <c r="F8" s="27"/>
      <c r="G8" s="27"/>
      <c r="H8" s="27"/>
      <c r="I8" s="27"/>
      <c r="J8" s="27"/>
      <c r="K8" s="27"/>
      <c r="L8" s="27"/>
    </row>
    <row r="9" s="1" customFormat="1" ht="25" customHeight="1" spans="1:12">
      <c r="A9" s="28" t="s">
        <v>19</v>
      </c>
      <c r="B9" s="29" t="s">
        <v>29</v>
      </c>
      <c r="C9" s="29"/>
      <c r="D9" s="29" t="s">
        <v>30</v>
      </c>
      <c r="E9" s="29"/>
      <c r="F9" s="29"/>
      <c r="G9" s="29"/>
      <c r="H9" s="28" t="s">
        <v>31</v>
      </c>
      <c r="I9" s="28" t="s">
        <v>32</v>
      </c>
      <c r="J9" s="28" t="s">
        <v>33</v>
      </c>
      <c r="K9" s="28" t="s">
        <v>34</v>
      </c>
      <c r="L9" s="28" t="s">
        <v>21</v>
      </c>
    </row>
    <row r="10" s="1" customFormat="1" ht="261" customHeight="1" spans="1:12">
      <c r="A10" s="30">
        <v>1</v>
      </c>
      <c r="B10" s="31" t="s">
        <v>26</v>
      </c>
      <c r="C10" s="32"/>
      <c r="D10" s="33" t="s">
        <v>73</v>
      </c>
      <c r="E10" s="34"/>
      <c r="F10" s="34"/>
      <c r="G10" s="34"/>
      <c r="H10" s="30">
        <v>30</v>
      </c>
      <c r="I10" s="30">
        <v>1000</v>
      </c>
      <c r="J10" s="30" t="s">
        <v>74</v>
      </c>
      <c r="K10" s="50">
        <f t="shared" ref="K10:K12" si="0">H10*I10</f>
        <v>30000</v>
      </c>
      <c r="L10" s="51" t="s">
        <v>75</v>
      </c>
    </row>
    <row r="11" s="1" customFormat="1" ht="284" customHeight="1" spans="1:12">
      <c r="A11" s="30">
        <v>2</v>
      </c>
      <c r="B11" s="35"/>
      <c r="C11" s="36"/>
      <c r="D11" s="37" t="s">
        <v>76</v>
      </c>
      <c r="E11" s="38"/>
      <c r="F11" s="38"/>
      <c r="G11" s="38"/>
      <c r="H11" s="39">
        <v>300</v>
      </c>
      <c r="I11" s="39">
        <v>58</v>
      </c>
      <c r="J11" s="39" t="s">
        <v>77</v>
      </c>
      <c r="K11" s="52">
        <f t="shared" si="0"/>
        <v>17400</v>
      </c>
      <c r="L11" s="53" t="s">
        <v>78</v>
      </c>
    </row>
    <row r="12" s="1" customFormat="1" ht="119" customHeight="1" spans="1:12">
      <c r="A12" s="40">
        <v>3</v>
      </c>
      <c r="B12" s="41" t="s">
        <v>79</v>
      </c>
      <c r="C12" s="42"/>
      <c r="D12" s="43" t="s">
        <v>80</v>
      </c>
      <c r="E12" s="44"/>
      <c r="F12" s="44"/>
      <c r="G12" s="45"/>
      <c r="H12" s="46">
        <v>300</v>
      </c>
      <c r="I12" s="46">
        <v>30</v>
      </c>
      <c r="J12" s="46" t="s">
        <v>81</v>
      </c>
      <c r="K12" s="54">
        <f t="shared" si="0"/>
        <v>9000</v>
      </c>
      <c r="L12" s="55"/>
    </row>
    <row r="13" s="2" customFormat="1" ht="33" customHeight="1" spans="1:12">
      <c r="A13" s="47" t="s">
        <v>57</v>
      </c>
      <c r="B13" s="48"/>
      <c r="C13" s="48"/>
      <c r="D13" s="48"/>
      <c r="E13" s="48"/>
      <c r="F13" s="48"/>
      <c r="G13" s="48"/>
      <c r="H13" s="48"/>
      <c r="I13" s="48"/>
      <c r="J13" s="48"/>
      <c r="K13" s="56">
        <f>SUM(K10:K12)</f>
        <v>56400</v>
      </c>
      <c r="L13" s="56"/>
    </row>
  </sheetData>
  <mergeCells count="27">
    <mergeCell ref="A1:L1"/>
    <mergeCell ref="A2:B2"/>
    <mergeCell ref="C2:F2"/>
    <mergeCell ref="H2:L2"/>
    <mergeCell ref="A3:B3"/>
    <mergeCell ref="C3:F3"/>
    <mergeCell ref="H3:L3"/>
    <mergeCell ref="A4:B4"/>
    <mergeCell ref="C4:F4"/>
    <mergeCell ref="H4:L4"/>
    <mergeCell ref="A5:B5"/>
    <mergeCell ref="C5:L5"/>
    <mergeCell ref="A6:B6"/>
    <mergeCell ref="C6:L6"/>
    <mergeCell ref="A7:B7"/>
    <mergeCell ref="C7:L7"/>
    <mergeCell ref="A8:B8"/>
    <mergeCell ref="C8:L8"/>
    <mergeCell ref="B9:C9"/>
    <mergeCell ref="D9:G9"/>
    <mergeCell ref="D10:G10"/>
    <mergeCell ref="D11:G11"/>
    <mergeCell ref="B12:C12"/>
    <mergeCell ref="D12:G12"/>
    <mergeCell ref="A13:J13"/>
    <mergeCell ref="K13:L13"/>
    <mergeCell ref="B10:C11"/>
  </mergeCells>
  <conditionalFormatting sqref="K10">
    <cfRule type="cellIs" dxfId="0" priority="6" stopIfTrue="1" operator="lessThan">
      <formula>0</formula>
    </cfRule>
  </conditionalFormatting>
  <conditionalFormatting sqref="K11:K12">
    <cfRule type="cellIs" dxfId="0" priority="5" stopIfTrue="1" operator="lessThan">
      <formula>0</formula>
    </cfRule>
  </conditionalFormatting>
  <hyperlinks>
    <hyperlink ref="H4" r:id="rId2" display="zhangrongrong@cct.cn"/>
  </hyperlink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总预览</vt:lpstr>
      <vt:lpstr>篷房+取暖设备</vt:lpstr>
      <vt:lpstr>发电车</vt:lpstr>
      <vt:lpstr>红外测温设备</vt:lpstr>
      <vt:lpstr>导向标识</vt:lpstr>
      <vt:lpstr>桌椅租赁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WPS_1512361481</cp:lastModifiedBy>
  <dcterms:created xsi:type="dcterms:W3CDTF">2017-04-30T13:09:00Z</dcterms:created>
  <dcterms:modified xsi:type="dcterms:W3CDTF">2022-01-17T09:15:28Z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7A5A8C475A1D4D17812248FCED4C52E9</vt:lpwstr>
  </property>
  <property fmtid="{D5CDD505-2E9C-101B-9397-08002B2CF9AE}" pid="3" name="KSOProductBuildVer">
    <vt:lpwstr>2052-11.1.0.11194</vt:lpwstr>
  </property>
</Properties>
</file>