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17" windowHeight="1128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<sst xmlns="http://schemas.openxmlformats.org/spreadsheetml/2006/main" count="177" uniqueCount="131">
  <si>
    <t>【借款报销单】</t>
  </si>
  <si>
    <t>团号：HMZA-201013-QSK182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</si>
  <si>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</si>
  <si>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</si>
  <si>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</si>
  <si>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</si>
  <si>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</si>
  <si>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</si>
  <si>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</si>
  <si>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</si>
  <si>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</si>
  <si>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</si>
  <si>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</si>
  <si>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</si>
  <si>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</si>
  <si>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</si>
  <si>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市内交通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</si>
  <si>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</si>
  <si>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</si>
  <si>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</si>
  <si>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</si>
  <si>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</si>
  <si>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</si>
  <si>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</si>
  <si>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</si>
  <si>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</si>
  <si>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</si>
  <si>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</si>
  <si>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</si>
  <si>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鼠标垫打样一</t>
  </si>
  <si>
    <t>鼠标垫打样二</t>
  </si>
  <si>
    <t>卫衣</t>
  </si>
  <si>
    <t>白板架</t>
  </si>
  <si>
    <t>桌布</t>
  </si>
  <si>
    <t>餐垫、杯垫</t>
  </si>
  <si>
    <t>2个懒人沙发</t>
  </si>
  <si>
    <t>16个懒人沙发</t>
  </si>
  <si>
    <t>场记板</t>
  </si>
  <si>
    <t>一次性航空杯</t>
  </si>
  <si>
    <t>奖杯相框</t>
  </si>
  <si>
    <t>牙线</t>
  </si>
  <si>
    <t>牛皮纸包装一</t>
  </si>
  <si>
    <t>牛皮纸包装二</t>
  </si>
  <si>
    <t>牛皮纸包装三</t>
  </si>
  <si>
    <t>牛皮纸包装四</t>
  </si>
  <si>
    <t>按压水壶</t>
  </si>
  <si>
    <t>便签夹子样品</t>
  </si>
  <si>
    <t>白色弹力绳</t>
  </si>
  <si>
    <t>飞机盒</t>
  </si>
  <si>
    <t>氦气罐</t>
  </si>
  <si>
    <t>花瓶</t>
  </si>
  <si>
    <t>口罩包装袋</t>
  </si>
  <si>
    <t>玻璃瓶+支架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</si>
  <si>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</si>
  <si>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</si>
  <si>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</si>
  <si>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</si>
  <si>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</si>
  <si>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</si>
  <si>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</si>
  <si>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</si>
  <si>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</si>
  <si>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</si>
  <si>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</si>
  <si>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</si>
  <si>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</si>
  <si>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打印费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</si>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</sst>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/>
    <xf numFmtId="0" fontId="0" fillId="24" borderId="1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9" borderId="17" applyNumberFormat="0" applyAlignment="0" applyProtection="0">
      <alignment vertical="center"/>
    </xf>
    <xf numFmtId="0" fontId="27" fillId="19" borderId="16" applyNumberFormat="0" applyAlignment="0" applyProtection="0">
      <alignment vertical="center"/>
    </xf>
    <xf numFmtId="0" fontId="28" fillId="30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15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177" fontId="3" fillId="3" borderId="15" xfId="51" applyNumberFormat="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15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178" fontId="4" fillId="0" borderId="15" xfId="51" applyNumberFormat="1" applyFont="1" applyBorder="1" applyAlignment="1">
      <alignment horizontal="center" vertical="center"/>
    </xf>
    <xf numFmtId="179" fontId="4" fillId="3" borderId="15" xfId="5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2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2" borderId="14" xfId="51" applyFont="1" applyFill="1" applyBorder="1" applyAlignment="1">
      <alignment horizontal="center" vertical="center"/>
    </xf>
    <xf numFmtId="177" fontId="3" fillId="3" borderId="6" xfId="51" applyNumberFormat="1" applyFont="1" applyFill="1" applyBorder="1" applyAlignment="1">
      <alignment horizontal="center" vertical="center"/>
    </xf>
    <xf numFmtId="177" fontId="3" fillId="3" borderId="7" xfId="51" applyNumberFormat="1" applyFont="1" applyFill="1" applyBorder="1" applyAlignment="1">
      <alignment horizontal="center" vertical="center"/>
    </xf>
    <xf numFmtId="0" fontId="3" fillId="3" borderId="15" xfId="51" applyFont="1" applyFill="1" applyBorder="1" applyAlignment="1">
      <alignment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15" xfId="51" applyFont="1" applyBorder="1" applyAlignment="1">
      <alignment vertical="center"/>
    </xf>
    <xf numFmtId="179" fontId="3" fillId="0" borderId="0" xfId="51" applyNumberFormat="1" applyFont="1" applyBorder="1" applyAlignment="1">
      <alignment horizontal="left" vertical="center"/>
    </xf>
    <xf numFmtId="176" fontId="4" fillId="0" borderId="15" xfId="51" applyNumberFormat="1" applyFont="1" applyBorder="1" applyAlignment="1">
      <alignment horizontal="center" vertical="center"/>
    </xf>
    <xf numFmtId="0" fontId="3" fillId="3" borderId="15" xfId="51" applyFont="1" applyFill="1" applyBorder="1" applyAlignment="1">
      <alignment horizontal="center" vertical="center" wrapText="1"/>
    </xf>
    <xf numFmtId="0" fontId="3" fillId="3" borderId="15" xfId="5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5" xfId="0" applyNumberForma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155" y="228600"/>
          <a:ext cx="126555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view="pageBreakPreview" zoomScaleNormal="90" topLeftCell="A43" workbookViewId="0">
      <selection activeCell="I27" sqref="I27"/>
    </sheetView>
  </sheetViews>
  <sheetFormatPr defaultColWidth="9" defaultRowHeight="21" customHeight="1"/>
  <cols>
    <col min="1" max="1" width="9" style="84"/>
    <col min="2" max="2" width="16.7522123893805" customWidth="1"/>
    <col min="3" max="3" width="14.1061946902655" style="85" customWidth="1"/>
    <col min="5" max="5" width="12.9557522123894" customWidth="1"/>
    <col min="6" max="6" width="12.8495575221239" customWidth="1"/>
    <col min="7" max="7" width="10.3716814159292"/>
    <col min="8" max="8" width="15.8938053097345" customWidth="1"/>
    <col min="9" max="9" width="24.8761061946903" customWidth="1"/>
    <col min="10" max="10" width="39.5044247787611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6"/>
      <c r="J2" s="116"/>
      <c r="K2" s="116"/>
      <c r="L2" s="116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9" t="s">
        <v>7</v>
      </c>
    </row>
    <row r="7" customHeight="1" spans="1:10">
      <c r="A7" s="88"/>
      <c r="B7" s="89"/>
      <c r="C7" s="92" t="s">
        <v>8</v>
      </c>
      <c r="D7" s="93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89"/>
    </row>
    <row r="8" customHeight="1" spans="1:10">
      <c r="A8" s="94">
        <v>1</v>
      </c>
      <c r="B8" s="95" t="s">
        <v>15</v>
      </c>
      <c r="C8" s="96">
        <v>0</v>
      </c>
      <c r="D8" s="97"/>
      <c r="E8" s="96">
        <f>C8*D8</f>
        <v>0</v>
      </c>
      <c r="F8" s="96">
        <v>18</v>
      </c>
      <c r="G8" s="96">
        <v>0</v>
      </c>
      <c r="H8" s="96">
        <f>F8+G8</f>
        <v>18</v>
      </c>
      <c r="I8" s="117" t="s">
        <v>16</v>
      </c>
      <c r="J8" s="118" t="s">
        <v>17</v>
      </c>
    </row>
    <row r="9" customHeight="1" spans="1:10">
      <c r="A9" s="94"/>
      <c r="B9" s="95"/>
      <c r="C9" s="96"/>
      <c r="D9" s="97"/>
      <c r="E9" s="96"/>
      <c r="F9" s="96">
        <v>25.59</v>
      </c>
      <c r="G9" s="96">
        <v>0</v>
      </c>
      <c r="H9" s="96">
        <f>F9+G9</f>
        <v>25.59</v>
      </c>
      <c r="I9" s="117" t="s">
        <v>16</v>
      </c>
      <c r="J9" s="119"/>
    </row>
    <row r="10" s="83" customFormat="1" customHeight="1" spans="1:10">
      <c r="A10" s="98"/>
      <c r="B10" s="99" t="s">
        <v>18</v>
      </c>
      <c r="C10" s="100">
        <f>SUM(C8)</f>
        <v>0</v>
      </c>
      <c r="D10" s="100">
        <f>SUM(D8)</f>
        <v>0</v>
      </c>
      <c r="E10" s="100">
        <f>SUM(E8)</f>
        <v>0</v>
      </c>
      <c r="F10" s="100">
        <f>SUM(F8:F9)</f>
        <v>43.59</v>
      </c>
      <c r="G10" s="100">
        <f>SUM(G8:G9)</f>
        <v>0</v>
      </c>
      <c r="H10" s="100">
        <f>SUM(H8:H9)</f>
        <v>43.59</v>
      </c>
      <c r="I10" s="120"/>
      <c r="J10" s="121"/>
    </row>
    <row r="11" customHeight="1" spans="1:10">
      <c r="A11" s="101">
        <v>2</v>
      </c>
      <c r="B11" s="102" t="s">
        <v>19</v>
      </c>
      <c r="C11" s="103">
        <v>0</v>
      </c>
      <c r="D11" s="101"/>
      <c r="E11" s="103">
        <f>C11*D11</f>
        <v>0</v>
      </c>
      <c r="F11" s="96">
        <v>0</v>
      </c>
      <c r="G11" s="96">
        <v>0</v>
      </c>
      <c r="H11" s="96">
        <f>F11+G11</f>
        <v>0</v>
      </c>
      <c r="I11" s="117"/>
      <c r="J11" s="118" t="s">
        <v>20</v>
      </c>
    </row>
    <row r="12" customHeight="1" spans="1:10">
      <c r="A12" s="104"/>
      <c r="B12" s="105"/>
      <c r="C12" s="106"/>
      <c r="D12" s="104"/>
      <c r="E12" s="106"/>
      <c r="F12" s="96">
        <v>0</v>
      </c>
      <c r="G12" s="96">
        <v>0</v>
      </c>
      <c r="H12" s="96">
        <f t="shared" ref="H12" si="0">F12+G12</f>
        <v>0</v>
      </c>
      <c r="I12" s="117"/>
      <c r="J12" s="119"/>
    </row>
    <row r="13" s="83" customFormat="1" customHeight="1" spans="1:10">
      <c r="A13" s="98"/>
      <c r="B13" s="99" t="s">
        <v>21</v>
      </c>
      <c r="C13" s="100">
        <f>SUM(C11)</f>
        <v>0</v>
      </c>
      <c r="D13" s="100">
        <f>SUM(D11)</f>
        <v>0</v>
      </c>
      <c r="E13" s="100">
        <f>SUM(E11)</f>
        <v>0</v>
      </c>
      <c r="F13" s="100">
        <f>SUM(F11:F12)</f>
        <v>0</v>
      </c>
      <c r="G13" s="100">
        <f>SUM(G11:G12)</f>
        <v>0</v>
      </c>
      <c r="H13" s="100">
        <f>SUM(H11:H12)</f>
        <v>0</v>
      </c>
      <c r="I13" s="120"/>
      <c r="J13" s="121"/>
    </row>
    <row r="14" customHeight="1" spans="1:10">
      <c r="A14" s="94">
        <v>3</v>
      </c>
      <c r="B14" s="95" t="s">
        <v>22</v>
      </c>
      <c r="C14" s="96">
        <v>0</v>
      </c>
      <c r="D14" s="97"/>
      <c r="E14" s="96">
        <f>C14*D14</f>
        <v>0</v>
      </c>
      <c r="F14" s="96">
        <v>0</v>
      </c>
      <c r="G14" s="96">
        <v>0</v>
      </c>
      <c r="H14" s="96">
        <f>F14+G14</f>
        <v>0</v>
      </c>
      <c r="I14" s="117"/>
      <c r="J14" s="122" t="s">
        <v>23</v>
      </c>
    </row>
    <row r="15" customHeight="1" spans="1:10">
      <c r="A15" s="94"/>
      <c r="B15" s="95"/>
      <c r="C15" s="96"/>
      <c r="D15" s="97"/>
      <c r="E15" s="96"/>
      <c r="F15" s="96">
        <v>0</v>
      </c>
      <c r="G15" s="96">
        <v>0</v>
      </c>
      <c r="H15" s="96">
        <f>F15+G15</f>
        <v>0</v>
      </c>
      <c r="I15" s="117"/>
      <c r="J15" s="123"/>
    </row>
    <row r="16" s="83" customFormat="1" customHeight="1" spans="1:10">
      <c r="A16" s="98"/>
      <c r="B16" s="99" t="s">
        <v>24</v>
      </c>
      <c r="C16" s="100">
        <f>SUM(C14)</f>
        <v>0</v>
      </c>
      <c r="D16" s="100">
        <f t="shared" ref="D16:E16" si="1">SUM(D14)</f>
        <v>0</v>
      </c>
      <c r="E16" s="100">
        <f t="shared" si="1"/>
        <v>0</v>
      </c>
      <c r="F16" s="100">
        <f>SUM(F14:F15)</f>
        <v>0</v>
      </c>
      <c r="G16" s="100">
        <f>SUM(G14:G15)</f>
        <v>0</v>
      </c>
      <c r="H16" s="100">
        <f>SUM(H14:H15)</f>
        <v>0</v>
      </c>
      <c r="I16" s="120"/>
      <c r="J16" s="124"/>
    </row>
    <row r="17" customHeight="1" spans="1:10">
      <c r="A17" s="94">
        <v>4</v>
      </c>
      <c r="B17" s="95" t="s">
        <v>25</v>
      </c>
      <c r="C17" s="96">
        <v>0</v>
      </c>
      <c r="D17" s="97"/>
      <c r="E17" s="96">
        <f>C17*D17</f>
        <v>0</v>
      </c>
      <c r="F17" s="96"/>
      <c r="G17" s="96"/>
      <c r="H17" s="96"/>
      <c r="I17" s="117"/>
      <c r="J17" s="122" t="s">
        <v>26</v>
      </c>
    </row>
    <row r="18" customHeight="1" spans="1:10">
      <c r="A18" s="94"/>
      <c r="B18" s="95"/>
      <c r="C18" s="96"/>
      <c r="D18" s="97"/>
      <c r="E18" s="96"/>
      <c r="F18" s="96"/>
      <c r="G18" s="96"/>
      <c r="H18" s="96"/>
      <c r="I18" s="117"/>
      <c r="J18" s="123"/>
    </row>
    <row r="19" s="83" customFormat="1" customHeight="1" spans="1:10">
      <c r="A19" s="98"/>
      <c r="B19" s="99" t="s">
        <v>27</v>
      </c>
      <c r="C19" s="100">
        <f>SUM(C17)</f>
        <v>0</v>
      </c>
      <c r="D19" s="100">
        <f t="shared" ref="D19:E19" si="2">SUM(D17)</f>
        <v>0</v>
      </c>
      <c r="E19" s="100">
        <f t="shared" si="2"/>
        <v>0</v>
      </c>
      <c r="F19" s="100">
        <f>SUM(F17:F18)</f>
        <v>0</v>
      </c>
      <c r="G19" s="100">
        <f>SUM(G17:G18)</f>
        <v>0</v>
      </c>
      <c r="H19" s="100">
        <f>SUM(H17:H18)</f>
        <v>0</v>
      </c>
      <c r="I19" s="120"/>
      <c r="J19" s="124"/>
    </row>
    <row r="20" customFormat="1" customHeight="1" spans="1:10">
      <c r="A20" s="107"/>
      <c r="B20" s="108" t="s">
        <v>28</v>
      </c>
      <c r="C20" s="103"/>
      <c r="D20" s="101"/>
      <c r="E20" s="103"/>
      <c r="F20" s="96">
        <v>51.96</v>
      </c>
      <c r="G20" s="96"/>
      <c r="H20" s="96">
        <f>F20</f>
        <v>51.96</v>
      </c>
      <c r="I20" s="117" t="s">
        <v>29</v>
      </c>
      <c r="J20" s="119"/>
    </row>
    <row r="21" customFormat="1" customHeight="1" spans="1:10">
      <c r="A21" s="107"/>
      <c r="B21" s="108"/>
      <c r="C21" s="103"/>
      <c r="D21" s="101"/>
      <c r="E21" s="109"/>
      <c r="F21" s="96">
        <v>15</v>
      </c>
      <c r="G21" s="96"/>
      <c r="H21" s="96">
        <v>15</v>
      </c>
      <c r="I21" s="117" t="s">
        <v>30</v>
      </c>
      <c r="J21" s="119"/>
    </row>
    <row r="22" customFormat="1" customHeight="1" spans="1:10">
      <c r="A22" s="107"/>
      <c r="B22" s="108"/>
      <c r="C22" s="103"/>
      <c r="D22" s="101"/>
      <c r="F22" s="96">
        <v>171</v>
      </c>
      <c r="G22" s="96"/>
      <c r="H22" s="96">
        <f t="shared" ref="H22:H43" si="3">F22</f>
        <v>171</v>
      </c>
      <c r="I22" s="117" t="s">
        <v>31</v>
      </c>
      <c r="J22" s="119"/>
    </row>
    <row r="23" customFormat="1" customHeight="1" spans="1:10">
      <c r="A23" s="107"/>
      <c r="B23" s="108"/>
      <c r="C23" s="103"/>
      <c r="D23" s="101"/>
      <c r="E23" s="103"/>
      <c r="F23" s="96">
        <v>294</v>
      </c>
      <c r="G23" s="96"/>
      <c r="H23" s="96">
        <f t="shared" si="3"/>
        <v>294</v>
      </c>
      <c r="I23" s="117" t="s">
        <v>32</v>
      </c>
      <c r="J23" s="119"/>
    </row>
    <row r="24" customFormat="1" customHeight="1" spans="1:10">
      <c r="A24" s="107"/>
      <c r="B24" s="108"/>
      <c r="C24" s="103"/>
      <c r="D24" s="101"/>
      <c r="E24" s="103"/>
      <c r="F24" s="96">
        <v>945</v>
      </c>
      <c r="G24" s="96"/>
      <c r="H24" s="96">
        <f t="shared" si="3"/>
        <v>945</v>
      </c>
      <c r="I24" s="117" t="s">
        <v>33</v>
      </c>
      <c r="J24" s="119"/>
    </row>
    <row r="25" customFormat="1" customHeight="1" spans="1:10">
      <c r="A25" s="107"/>
      <c r="B25" s="108"/>
      <c r="C25" s="103"/>
      <c r="D25" s="101"/>
      <c r="E25" s="103"/>
      <c r="F25" s="96">
        <v>2053.9</v>
      </c>
      <c r="G25" s="96"/>
      <c r="H25" s="96">
        <f t="shared" si="3"/>
        <v>2053.9</v>
      </c>
      <c r="I25" s="117" t="s">
        <v>34</v>
      </c>
      <c r="J25" s="119"/>
    </row>
    <row r="26" customFormat="1" customHeight="1" spans="1:10">
      <c r="A26" s="107"/>
      <c r="B26" s="108"/>
      <c r="C26" s="103"/>
      <c r="D26" s="101"/>
      <c r="E26" s="103"/>
      <c r="F26" s="96">
        <v>226</v>
      </c>
      <c r="G26" s="96"/>
      <c r="H26" s="96">
        <f t="shared" si="3"/>
        <v>226</v>
      </c>
      <c r="I26" s="117" t="s">
        <v>35</v>
      </c>
      <c r="J26" s="119"/>
    </row>
    <row r="27" customFormat="1" customHeight="1" spans="1:10">
      <c r="A27" s="107"/>
      <c r="B27" s="108"/>
      <c r="C27" s="103"/>
      <c r="D27" s="101"/>
      <c r="E27" s="103"/>
      <c r="F27" s="96">
        <v>2046</v>
      </c>
      <c r="G27" s="96"/>
      <c r="H27" s="96">
        <f t="shared" si="3"/>
        <v>2046</v>
      </c>
      <c r="I27" s="117" t="s">
        <v>36</v>
      </c>
      <c r="J27" s="119"/>
    </row>
    <row r="28" customFormat="1" customHeight="1" spans="1:10">
      <c r="A28" s="107"/>
      <c r="B28" s="108"/>
      <c r="C28" s="103"/>
      <c r="D28" s="101"/>
      <c r="E28" s="103"/>
      <c r="F28" s="96">
        <v>101</v>
      </c>
      <c r="G28" s="96"/>
      <c r="H28" s="96">
        <f t="shared" si="3"/>
        <v>101</v>
      </c>
      <c r="I28" s="117" t="s">
        <v>37</v>
      </c>
      <c r="J28" s="119"/>
    </row>
    <row r="29" customFormat="1" customHeight="1" spans="1:10">
      <c r="A29" s="107"/>
      <c r="B29" s="108"/>
      <c r="C29" s="103"/>
      <c r="D29" s="101"/>
      <c r="E29" s="103"/>
      <c r="F29" s="96">
        <v>37.8</v>
      </c>
      <c r="G29" s="96"/>
      <c r="H29" s="96">
        <f t="shared" si="3"/>
        <v>37.8</v>
      </c>
      <c r="I29" s="117" t="s">
        <v>38</v>
      </c>
      <c r="J29" s="119"/>
    </row>
    <row r="30" customFormat="1" customHeight="1" spans="1:10">
      <c r="A30" s="107"/>
      <c r="B30" s="108"/>
      <c r="C30" s="103"/>
      <c r="D30" s="101"/>
      <c r="E30" s="103"/>
      <c r="F30" s="96">
        <v>1523.8</v>
      </c>
      <c r="G30" s="96"/>
      <c r="H30" s="96">
        <f t="shared" si="3"/>
        <v>1523.8</v>
      </c>
      <c r="I30" s="117" t="s">
        <v>39</v>
      </c>
      <c r="J30" s="119"/>
    </row>
    <row r="31" customFormat="1" customHeight="1" spans="1:10">
      <c r="A31" s="107"/>
      <c r="B31" s="108"/>
      <c r="C31" s="103"/>
      <c r="D31" s="101"/>
      <c r="E31" s="103"/>
      <c r="F31" s="96">
        <v>49.9</v>
      </c>
      <c r="G31" s="96"/>
      <c r="H31" s="96">
        <f t="shared" si="3"/>
        <v>49.9</v>
      </c>
      <c r="I31" s="117" t="s">
        <v>40</v>
      </c>
      <c r="J31" s="119"/>
    </row>
    <row r="32" customFormat="1" customHeight="1" spans="1:10">
      <c r="A32" s="107"/>
      <c r="B32" s="108"/>
      <c r="C32" s="103"/>
      <c r="D32" s="101"/>
      <c r="E32" s="103"/>
      <c r="F32" s="96">
        <v>9.5</v>
      </c>
      <c r="G32" s="96"/>
      <c r="H32" s="96">
        <f t="shared" si="3"/>
        <v>9.5</v>
      </c>
      <c r="I32" s="117" t="s">
        <v>41</v>
      </c>
      <c r="J32" s="119"/>
    </row>
    <row r="33" customFormat="1" customHeight="1" spans="1:10">
      <c r="A33" s="107"/>
      <c r="B33" s="108"/>
      <c r="C33" s="103"/>
      <c r="D33" s="101"/>
      <c r="E33" s="103"/>
      <c r="F33" s="96">
        <v>14.9</v>
      </c>
      <c r="G33" s="96"/>
      <c r="H33" s="96">
        <f t="shared" si="3"/>
        <v>14.9</v>
      </c>
      <c r="I33" s="125" t="s">
        <v>42</v>
      </c>
      <c r="J33" s="119"/>
    </row>
    <row r="34" customFormat="1" customHeight="1" spans="1:10">
      <c r="A34" s="107"/>
      <c r="B34" s="108"/>
      <c r="C34" s="103"/>
      <c r="D34" s="101"/>
      <c r="E34" s="103"/>
      <c r="F34" s="96">
        <v>12.9</v>
      </c>
      <c r="G34" s="96"/>
      <c r="H34" s="96">
        <f t="shared" si="3"/>
        <v>12.9</v>
      </c>
      <c r="I34" s="125" t="s">
        <v>43</v>
      </c>
      <c r="J34" s="119"/>
    </row>
    <row r="35" customFormat="1" customHeight="1" spans="1:10">
      <c r="A35" s="107"/>
      <c r="B35" s="108"/>
      <c r="C35" s="103"/>
      <c r="D35" s="101"/>
      <c r="E35" s="103"/>
      <c r="F35" s="96">
        <v>29.8</v>
      </c>
      <c r="G35" s="96"/>
      <c r="H35" s="96">
        <f t="shared" si="3"/>
        <v>29.8</v>
      </c>
      <c r="I35" s="117" t="s">
        <v>44</v>
      </c>
      <c r="J35" s="119"/>
    </row>
    <row r="36" customFormat="1" customHeight="1" spans="1:10">
      <c r="A36" s="107"/>
      <c r="B36" s="108"/>
      <c r="C36" s="103"/>
      <c r="D36" s="101"/>
      <c r="E36" s="103"/>
      <c r="F36" s="96">
        <v>130</v>
      </c>
      <c r="G36" s="96"/>
      <c r="H36" s="96">
        <f t="shared" si="3"/>
        <v>130</v>
      </c>
      <c r="I36" s="117" t="s">
        <v>45</v>
      </c>
      <c r="J36" s="119"/>
    </row>
    <row r="37" customFormat="1" customHeight="1" spans="1:10">
      <c r="A37" s="107"/>
      <c r="B37" s="108"/>
      <c r="C37" s="103"/>
      <c r="D37" s="101"/>
      <c r="E37" s="103"/>
      <c r="F37" s="96">
        <v>21.8</v>
      </c>
      <c r="G37" s="96"/>
      <c r="H37" s="96">
        <f t="shared" si="3"/>
        <v>21.8</v>
      </c>
      <c r="I37" s="117" t="s">
        <v>46</v>
      </c>
      <c r="J37" s="119"/>
    </row>
    <row r="38" customFormat="1" customHeight="1" spans="1:10">
      <c r="A38" s="107"/>
      <c r="B38" s="108"/>
      <c r="C38" s="103"/>
      <c r="D38" s="101"/>
      <c r="E38" s="103"/>
      <c r="F38" s="96">
        <v>18.64</v>
      </c>
      <c r="G38" s="96"/>
      <c r="H38" s="96">
        <f t="shared" si="3"/>
        <v>18.64</v>
      </c>
      <c r="I38" s="117" t="s">
        <v>47</v>
      </c>
      <c r="J38" s="119"/>
    </row>
    <row r="39" customFormat="1" customHeight="1" spans="1:10">
      <c r="A39" s="107"/>
      <c r="B39" s="108"/>
      <c r="C39" s="103"/>
      <c r="D39" s="101"/>
      <c r="E39" s="103"/>
      <c r="F39" s="96">
        <v>189.74</v>
      </c>
      <c r="G39" s="96"/>
      <c r="H39" s="96">
        <f t="shared" si="3"/>
        <v>189.74</v>
      </c>
      <c r="I39" s="117" t="s">
        <v>48</v>
      </c>
      <c r="J39" s="119"/>
    </row>
    <row r="40" customFormat="1" customHeight="1" spans="1:10">
      <c r="A40" s="107"/>
      <c r="B40" s="108"/>
      <c r="C40" s="103"/>
      <c r="D40" s="101"/>
      <c r="E40" s="103"/>
      <c r="F40" s="96">
        <v>509.2</v>
      </c>
      <c r="G40" s="96"/>
      <c r="H40" s="96">
        <f t="shared" si="3"/>
        <v>509.2</v>
      </c>
      <c r="I40" s="117" t="s">
        <v>49</v>
      </c>
      <c r="J40" s="119"/>
    </row>
    <row r="41" customFormat="1" customHeight="1" spans="1:10">
      <c r="A41" s="107"/>
      <c r="B41" s="108"/>
      <c r="C41" s="103"/>
      <c r="D41" s="101"/>
      <c r="E41" s="103"/>
      <c r="F41" s="96">
        <v>241</v>
      </c>
      <c r="G41" s="96"/>
      <c r="H41" s="96">
        <f t="shared" si="3"/>
        <v>241</v>
      </c>
      <c r="I41" s="117" t="s">
        <v>50</v>
      </c>
      <c r="J41" s="119"/>
    </row>
    <row r="42" customFormat="1" customHeight="1" spans="1:10">
      <c r="A42" s="107"/>
      <c r="B42" s="108"/>
      <c r="C42" s="103"/>
      <c r="D42" s="101"/>
      <c r="E42" s="103"/>
      <c r="F42" s="96">
        <v>113.5</v>
      </c>
      <c r="G42" s="96"/>
      <c r="H42" s="96">
        <f t="shared" si="3"/>
        <v>113.5</v>
      </c>
      <c r="I42" s="117" t="s">
        <v>51</v>
      </c>
      <c r="J42" s="119"/>
    </row>
    <row r="43" customFormat="1" customHeight="1" spans="1:10">
      <c r="A43" s="107"/>
      <c r="B43" s="108"/>
      <c r="C43" s="103"/>
      <c r="D43" s="101"/>
      <c r="E43" s="103"/>
      <c r="F43" s="96">
        <v>1176.4</v>
      </c>
      <c r="G43" s="96"/>
      <c r="H43" s="96">
        <f t="shared" si="3"/>
        <v>1176.4</v>
      </c>
      <c r="I43" s="117" t="s">
        <v>52</v>
      </c>
      <c r="J43" s="119"/>
    </row>
    <row r="44" s="83" customFormat="1" customHeight="1" spans="1:10">
      <c r="A44" s="98"/>
      <c r="B44" s="99" t="s">
        <v>53</v>
      </c>
      <c r="C44" s="100">
        <f>SUM(C20:C42)</f>
        <v>0</v>
      </c>
      <c r="D44" s="100">
        <f>SUM(D20:D42)</f>
        <v>0</v>
      </c>
      <c r="E44" s="100">
        <f>SUM(E20:E42)</f>
        <v>0</v>
      </c>
      <c r="F44" s="100">
        <f>SUM(F20:F43)</f>
        <v>9982.74</v>
      </c>
      <c r="G44" s="100">
        <f>SUM(G20:G42)</f>
        <v>0</v>
      </c>
      <c r="H44" s="100">
        <f>SUM(H20:H43)</f>
        <v>9982.74</v>
      </c>
      <c r="I44" s="120"/>
      <c r="J44" s="121"/>
    </row>
    <row r="45" customHeight="1" spans="1:10">
      <c r="A45" s="94">
        <v>6</v>
      </c>
      <c r="B45" s="95" t="s">
        <v>54</v>
      </c>
      <c r="C45" s="96">
        <v>0</v>
      </c>
      <c r="D45" s="97"/>
      <c r="E45" s="96">
        <f>C45*D45</f>
        <v>0</v>
      </c>
      <c r="F45" s="96">
        <v>0</v>
      </c>
      <c r="G45" s="96">
        <v>0</v>
      </c>
      <c r="H45" s="96">
        <f>F45+G45</f>
        <v>0</v>
      </c>
      <c r="I45" s="117"/>
      <c r="J45" s="118" t="s">
        <v>55</v>
      </c>
    </row>
    <row r="46" s="83" customFormat="1" customHeight="1" spans="1:10">
      <c r="A46" s="98"/>
      <c r="B46" s="99" t="s">
        <v>56</v>
      </c>
      <c r="C46" s="100">
        <f>SUM(C45)</f>
        <v>0</v>
      </c>
      <c r="D46" s="100">
        <f t="shared" ref="D46:E46" si="4">SUM(D45)</f>
        <v>0</v>
      </c>
      <c r="E46" s="100">
        <f t="shared" si="4"/>
        <v>0</v>
      </c>
      <c r="F46" s="100">
        <f>SUM(F45:F45)</f>
        <v>0</v>
      </c>
      <c r="G46" s="100">
        <f>SUM(G45:G45)</f>
        <v>0</v>
      </c>
      <c r="H46" s="100">
        <f>SUM(H45:H45)</f>
        <v>0</v>
      </c>
      <c r="I46" s="120"/>
      <c r="J46" s="124"/>
    </row>
    <row r="47" customHeight="1" spans="1:10">
      <c r="A47" s="94">
        <v>7</v>
      </c>
      <c r="B47" s="95" t="s">
        <v>57</v>
      </c>
      <c r="C47" s="96">
        <v>0</v>
      </c>
      <c r="D47" s="97"/>
      <c r="E47" s="96">
        <f>C47*D47</f>
        <v>0</v>
      </c>
      <c r="F47" s="96">
        <v>0</v>
      </c>
      <c r="G47" s="96">
        <v>0</v>
      </c>
      <c r="H47" s="96">
        <f>F47+G47</f>
        <v>0</v>
      </c>
      <c r="I47" s="117"/>
      <c r="J47" s="126"/>
    </row>
    <row r="48" customHeight="1" spans="1:10">
      <c r="A48" s="94"/>
      <c r="B48" s="95"/>
      <c r="C48" s="96"/>
      <c r="D48" s="97"/>
      <c r="E48" s="96"/>
      <c r="F48" s="96">
        <v>0</v>
      </c>
      <c r="G48" s="96">
        <v>0</v>
      </c>
      <c r="H48" s="96">
        <f>F48+G48</f>
        <v>0</v>
      </c>
      <c r="I48" s="117"/>
      <c r="J48" s="127"/>
    </row>
    <row r="49" s="83" customFormat="1" customHeight="1" spans="1:10">
      <c r="A49" s="98"/>
      <c r="B49" s="99" t="s">
        <v>58</v>
      </c>
      <c r="C49" s="100">
        <f>SUM(C47)</f>
        <v>0</v>
      </c>
      <c r="D49" s="100">
        <f t="shared" ref="D49:E49" si="5">SUM(D47)</f>
        <v>0</v>
      </c>
      <c r="E49" s="100">
        <f t="shared" si="5"/>
        <v>0</v>
      </c>
      <c r="F49" s="100">
        <f>SUM(F47:F48)</f>
        <v>0</v>
      </c>
      <c r="G49" s="100">
        <f>SUM(G47:G48)</f>
        <v>0</v>
      </c>
      <c r="H49" s="100">
        <f>SUM(H47:H48)</f>
        <v>0</v>
      </c>
      <c r="I49" s="120"/>
      <c r="J49" s="128"/>
    </row>
    <row r="50" customHeight="1" spans="1:10">
      <c r="A50" s="94">
        <v>8</v>
      </c>
      <c r="B50" s="95" t="s">
        <v>59</v>
      </c>
      <c r="C50" s="96">
        <v>0</v>
      </c>
      <c r="D50" s="97"/>
      <c r="E50" s="96">
        <f>C50*D50</f>
        <v>0</v>
      </c>
      <c r="F50" s="96">
        <v>0</v>
      </c>
      <c r="G50" s="96">
        <v>0</v>
      </c>
      <c r="H50" s="96">
        <f>F50+G50</f>
        <v>0</v>
      </c>
      <c r="I50" s="117"/>
      <c r="J50" s="122" t="s">
        <v>60</v>
      </c>
    </row>
    <row r="51" customHeight="1" spans="1:10">
      <c r="A51" s="94"/>
      <c r="B51" s="95"/>
      <c r="C51" s="96"/>
      <c r="D51" s="97"/>
      <c r="E51" s="96"/>
      <c r="F51" s="96">
        <v>0</v>
      </c>
      <c r="G51" s="96">
        <v>0</v>
      </c>
      <c r="H51" s="96">
        <f>F51+G51</f>
        <v>0</v>
      </c>
      <c r="I51" s="117"/>
      <c r="J51" s="123"/>
    </row>
    <row r="52" s="83" customFormat="1" customHeight="1" spans="1:10">
      <c r="A52" s="98"/>
      <c r="B52" s="99" t="s">
        <v>61</v>
      </c>
      <c r="C52" s="100">
        <f>SUM(C50)</f>
        <v>0</v>
      </c>
      <c r="D52" s="100">
        <f t="shared" ref="D52:E52" si="6">SUM(D50)</f>
        <v>0</v>
      </c>
      <c r="E52" s="100">
        <f t="shared" si="6"/>
        <v>0</v>
      </c>
      <c r="F52" s="100">
        <f>SUM(F50:F51)</f>
        <v>0</v>
      </c>
      <c r="G52" s="100">
        <f t="shared" ref="G52:H52" si="7">SUM(G50:G51)</f>
        <v>0</v>
      </c>
      <c r="H52" s="100">
        <f t="shared" si="7"/>
        <v>0</v>
      </c>
      <c r="I52" s="120"/>
      <c r="J52" s="124"/>
    </row>
    <row r="53" customHeight="1" spans="1:10">
      <c r="A53" s="94">
        <v>9</v>
      </c>
      <c r="B53" s="95" t="s">
        <v>62</v>
      </c>
      <c r="C53" s="96">
        <v>0</v>
      </c>
      <c r="D53" s="97"/>
      <c r="E53" s="96">
        <f>C53*D53</f>
        <v>0</v>
      </c>
      <c r="F53" s="96">
        <v>0</v>
      </c>
      <c r="G53" s="96">
        <v>0</v>
      </c>
      <c r="H53" s="96">
        <f>F53+G53</f>
        <v>0</v>
      </c>
      <c r="I53" s="117"/>
      <c r="J53" s="118" t="s">
        <v>63</v>
      </c>
    </row>
    <row r="54" s="83" customFormat="1" customHeight="1" spans="1:10">
      <c r="A54" s="98"/>
      <c r="B54" s="99" t="s">
        <v>64</v>
      </c>
      <c r="C54" s="100">
        <f>SUM(C53)</f>
        <v>0</v>
      </c>
      <c r="D54" s="100">
        <f t="shared" ref="D54:E54" si="8">SUM(D53)</f>
        <v>0</v>
      </c>
      <c r="E54" s="100">
        <f t="shared" si="8"/>
        <v>0</v>
      </c>
      <c r="F54" s="100">
        <f>SUM(F53:F53)</f>
        <v>0</v>
      </c>
      <c r="G54" s="100">
        <f>SUM(G53:G53)</f>
        <v>0</v>
      </c>
      <c r="H54" s="100">
        <f>SUM(H53:H53)</f>
        <v>0</v>
      </c>
      <c r="I54" s="120"/>
      <c r="J54" s="121"/>
    </row>
    <row r="55" customHeight="1" spans="1:10">
      <c r="A55" s="101">
        <v>10</v>
      </c>
      <c r="B55" s="102" t="s">
        <v>65</v>
      </c>
      <c r="C55" s="103">
        <v>0</v>
      </c>
      <c r="D55" s="101"/>
      <c r="E55" s="103">
        <f>C55*D55</f>
        <v>0</v>
      </c>
      <c r="F55" s="96">
        <v>135</v>
      </c>
      <c r="G55" s="96"/>
      <c r="H55" s="96">
        <f>F55</f>
        <v>135</v>
      </c>
      <c r="I55" s="117" t="s">
        <v>66</v>
      </c>
      <c r="J55" s="126"/>
    </row>
    <row r="56" customHeight="1" spans="1:10">
      <c r="A56" s="107"/>
      <c r="B56" s="108"/>
      <c r="C56" s="110"/>
      <c r="D56" s="107"/>
      <c r="E56" s="110"/>
      <c r="F56" s="96"/>
      <c r="G56" s="96"/>
      <c r="H56" s="96"/>
      <c r="I56" s="117"/>
      <c r="J56" s="127"/>
    </row>
    <row r="57" s="83" customFormat="1" customHeight="1" spans="1:10">
      <c r="A57" s="98"/>
      <c r="B57" s="99" t="s">
        <v>67</v>
      </c>
      <c r="C57" s="100">
        <f>SUM(C55)</f>
        <v>0</v>
      </c>
      <c r="D57" s="100">
        <f t="shared" ref="D57:E57" si="9">SUM(D55)</f>
        <v>0</v>
      </c>
      <c r="E57" s="100">
        <f t="shared" si="9"/>
        <v>0</v>
      </c>
      <c r="F57" s="100">
        <f>SUM(F55:F56)</f>
        <v>135</v>
      </c>
      <c r="G57" s="100">
        <f>SUM(G55:G56)</f>
        <v>0</v>
      </c>
      <c r="H57" s="100">
        <f>SUM(H55:H56)</f>
        <v>135</v>
      </c>
      <c r="I57" s="120"/>
      <c r="J57" s="128"/>
    </row>
    <row r="58" customHeight="1" spans="1:10">
      <c r="A58" s="98"/>
      <c r="B58" s="99" t="s">
        <v>68</v>
      </c>
      <c r="C58" s="100">
        <f>SUM(C57,C54,C52,C49,C46,C44,C19,C16,C13,C10)</f>
        <v>0</v>
      </c>
      <c r="D58" s="100">
        <f t="shared" ref="D58:H58" si="10">SUM(D57,D54,D52,D49,D46,D44,D19,D16,D13,D10)</f>
        <v>0</v>
      </c>
      <c r="E58" s="100">
        <f t="shared" si="10"/>
        <v>0</v>
      </c>
      <c r="F58" s="100">
        <f t="shared" si="10"/>
        <v>10161.33</v>
      </c>
      <c r="G58" s="100">
        <f t="shared" si="10"/>
        <v>0</v>
      </c>
      <c r="H58" s="100">
        <f t="shared" si="10"/>
        <v>10161.33</v>
      </c>
      <c r="I58" s="120"/>
      <c r="J58" s="129"/>
    </row>
    <row r="62" customHeight="1" spans="1:9">
      <c r="A62" s="111" t="s">
        <v>69</v>
      </c>
      <c r="B62" s="112"/>
      <c r="C62" s="113" t="s">
        <v>70</v>
      </c>
      <c r="D62" s="113"/>
      <c r="E62" s="113" t="s">
        <v>71</v>
      </c>
      <c r="F62" s="113"/>
      <c r="G62" s="113" t="s">
        <v>72</v>
      </c>
      <c r="H62" s="113"/>
      <c r="I62" s="130" t="s">
        <v>73</v>
      </c>
    </row>
    <row r="63" customHeight="1" spans="1:9">
      <c r="A63" s="114">
        <f>E58</f>
        <v>0</v>
      </c>
      <c r="B63" s="115"/>
      <c r="C63" s="115">
        <f>H58</f>
        <v>10161.33</v>
      </c>
      <c r="D63" s="115"/>
      <c r="E63" s="115">
        <f>F58</f>
        <v>10161.33</v>
      </c>
      <c r="F63" s="115"/>
      <c r="G63" s="115">
        <f>G58</f>
        <v>0</v>
      </c>
      <c r="H63" s="115"/>
      <c r="I63" s="131">
        <f>A63-C63</f>
        <v>-10161.33</v>
      </c>
    </row>
    <row r="65" customHeight="1" spans="1:9">
      <c r="A65" s="132" t="s">
        <v>74</v>
      </c>
      <c r="B65" s="133"/>
      <c r="C65" s="134" t="s">
        <v>75</v>
      </c>
      <c r="D65" s="132"/>
      <c r="E65" s="132" t="s">
        <v>76</v>
      </c>
      <c r="F65" s="132"/>
      <c r="G65" s="132" t="s">
        <v>77</v>
      </c>
      <c r="H65" s="132"/>
      <c r="I65" s="133"/>
    </row>
  </sheetData>
  <mergeCells count="63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9"/>
    <mergeCell ref="A11:A12"/>
    <mergeCell ref="A14:A15"/>
    <mergeCell ref="A17:A18"/>
    <mergeCell ref="A20:A42"/>
    <mergeCell ref="A47:A48"/>
    <mergeCell ref="A50:A51"/>
    <mergeCell ref="A55:A56"/>
    <mergeCell ref="B6:B7"/>
    <mergeCell ref="B8:B9"/>
    <mergeCell ref="B11:B12"/>
    <mergeCell ref="B14:B15"/>
    <mergeCell ref="B17:B18"/>
    <mergeCell ref="B20:B42"/>
    <mergeCell ref="B47:B48"/>
    <mergeCell ref="B50:B51"/>
    <mergeCell ref="B55:B56"/>
    <mergeCell ref="C8:C9"/>
    <mergeCell ref="C11:C12"/>
    <mergeCell ref="C14:C15"/>
    <mergeCell ref="C17:C18"/>
    <mergeCell ref="C47:C48"/>
    <mergeCell ref="C50:C51"/>
    <mergeCell ref="C55:C56"/>
    <mergeCell ref="D8:D9"/>
    <mergeCell ref="D11:D12"/>
    <mergeCell ref="D14:D15"/>
    <mergeCell ref="D17:D18"/>
    <mergeCell ref="D47:D48"/>
    <mergeCell ref="D50:D51"/>
    <mergeCell ref="D55:D56"/>
    <mergeCell ref="E8:E9"/>
    <mergeCell ref="E11:E12"/>
    <mergeCell ref="E14:E15"/>
    <mergeCell ref="E17:E18"/>
    <mergeCell ref="E47:E48"/>
    <mergeCell ref="E50:E51"/>
    <mergeCell ref="E55:E56"/>
    <mergeCell ref="J4:J5"/>
    <mergeCell ref="J6:J7"/>
    <mergeCell ref="J8:J10"/>
    <mergeCell ref="J11:J13"/>
    <mergeCell ref="J14:J16"/>
    <mergeCell ref="J17:J19"/>
    <mergeCell ref="J20:J44"/>
    <mergeCell ref="J45:J46"/>
    <mergeCell ref="J47:J49"/>
    <mergeCell ref="J50:J52"/>
    <mergeCell ref="J53:J54"/>
    <mergeCell ref="J55:J57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H38" sqref="H38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0.8761061946903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6" spans="2:11">
      <c r="B3" s="35" t="s">
        <v>78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79</v>
      </c>
      <c r="E5" s="39"/>
      <c r="F5" s="40"/>
      <c r="G5" s="40"/>
      <c r="H5" s="39" t="s">
        <v>80</v>
      </c>
      <c r="I5" s="38"/>
      <c r="J5" s="40"/>
      <c r="K5" s="68"/>
    </row>
    <row r="6" ht="20.1" customHeight="1" spans="2:11">
      <c r="B6" s="41"/>
      <c r="C6" s="42"/>
      <c r="D6" s="43" t="s">
        <v>81</v>
      </c>
      <c r="E6" s="43"/>
      <c r="F6" s="44"/>
      <c r="G6" s="44"/>
      <c r="H6" s="43" t="s">
        <v>82</v>
      </c>
      <c r="I6" s="42"/>
      <c r="J6" s="44"/>
      <c r="K6" s="69"/>
    </row>
    <row r="7" ht="20.1" customHeight="1" spans="2:11">
      <c r="B7" s="41"/>
      <c r="C7" s="42"/>
      <c r="D7" s="43" t="s">
        <v>83</v>
      </c>
      <c r="E7" s="43"/>
      <c r="F7" s="44"/>
      <c r="G7" s="44"/>
      <c r="H7" s="43" t="s">
        <v>84</v>
      </c>
      <c r="I7" s="70"/>
      <c r="J7" s="44"/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85</v>
      </c>
      <c r="I8" s="71"/>
      <c r="J8" s="48"/>
      <c r="K8" s="72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86</v>
      </c>
      <c r="E10" s="52" t="s">
        <v>87</v>
      </c>
      <c r="F10" s="53"/>
      <c r="G10" s="54" t="s">
        <v>88</v>
      </c>
      <c r="H10" s="53" t="s">
        <v>89</v>
      </c>
      <c r="I10" s="52" t="s">
        <v>90</v>
      </c>
      <c r="J10" s="53"/>
      <c r="K10" s="54" t="s">
        <v>91</v>
      </c>
    </row>
    <row r="11" ht="20.1" customHeight="1" spans="2:11">
      <c r="B11" s="55">
        <v>1</v>
      </c>
      <c r="C11" s="56"/>
      <c r="D11" s="57" t="s">
        <v>92</v>
      </c>
      <c r="E11" s="55" t="s">
        <v>93</v>
      </c>
      <c r="F11" s="56"/>
      <c r="G11" s="58">
        <v>0</v>
      </c>
      <c r="H11" s="58"/>
      <c r="I11" s="73"/>
      <c r="J11" s="74"/>
      <c r="K11" s="75" t="s">
        <v>94</v>
      </c>
    </row>
    <row r="12" ht="20.1" customHeight="1" spans="2:11">
      <c r="B12" s="55">
        <v>2</v>
      </c>
      <c r="C12" s="56"/>
      <c r="D12" s="59"/>
      <c r="E12" s="60" t="s">
        <v>95</v>
      </c>
      <c r="F12" s="60"/>
      <c r="G12" s="58">
        <v>0</v>
      </c>
      <c r="H12" s="58"/>
      <c r="I12" s="73"/>
      <c r="J12" s="74"/>
      <c r="K12" s="75" t="s">
        <v>96</v>
      </c>
    </row>
    <row r="13" ht="20.1" customHeight="1" spans="2:11">
      <c r="B13" s="55">
        <v>3</v>
      </c>
      <c r="C13" s="56"/>
      <c r="D13" s="59"/>
      <c r="E13" s="55" t="s">
        <v>97</v>
      </c>
      <c r="F13" s="56"/>
      <c r="G13" s="58">
        <v>0</v>
      </c>
      <c r="H13" s="58"/>
      <c r="I13" s="73"/>
      <c r="J13" s="74"/>
      <c r="K13" s="75" t="s">
        <v>94</v>
      </c>
    </row>
    <row r="14" ht="20.1" customHeight="1" spans="2:11">
      <c r="B14" s="55">
        <v>4</v>
      </c>
      <c r="C14" s="56"/>
      <c r="D14" s="59"/>
      <c r="E14" s="55" t="s">
        <v>98</v>
      </c>
      <c r="F14" s="56"/>
      <c r="G14" s="58">
        <v>0</v>
      </c>
      <c r="H14" s="58"/>
      <c r="I14" s="73"/>
      <c r="J14" s="74"/>
      <c r="K14" s="75" t="s">
        <v>99</v>
      </c>
    </row>
    <row r="15" ht="20.1" customHeight="1" spans="2:11">
      <c r="B15" s="55">
        <v>5</v>
      </c>
      <c r="C15" s="56"/>
      <c r="D15" s="57" t="s">
        <v>65</v>
      </c>
      <c r="E15" s="60"/>
      <c r="F15" s="60"/>
      <c r="G15" s="58">
        <v>0</v>
      </c>
      <c r="H15" s="58"/>
      <c r="I15" s="73"/>
      <c r="J15" s="74"/>
      <c r="K15" s="75"/>
    </row>
    <row r="16" ht="20.1" customHeight="1" spans="2:11">
      <c r="B16" s="55">
        <v>6</v>
      </c>
      <c r="C16" s="56"/>
      <c r="D16" s="59"/>
      <c r="E16" s="60"/>
      <c r="F16" s="60"/>
      <c r="G16" s="58">
        <v>0</v>
      </c>
      <c r="H16" s="58"/>
      <c r="I16" s="73"/>
      <c r="J16" s="74"/>
      <c r="K16" s="75"/>
    </row>
    <row r="17" ht="20.1" customHeight="1" spans="2:11">
      <c r="B17" s="55">
        <v>7</v>
      </c>
      <c r="C17" s="56"/>
      <c r="D17" s="61"/>
      <c r="E17" s="60"/>
      <c r="F17" s="60"/>
      <c r="G17" s="58">
        <v>0</v>
      </c>
      <c r="H17" s="58"/>
      <c r="I17" s="73"/>
      <c r="J17" s="74"/>
      <c r="K17" s="75"/>
    </row>
    <row r="18" ht="20.1" customHeight="1" spans="2:11">
      <c r="B18" s="52" t="s">
        <v>68</v>
      </c>
      <c r="C18" s="62"/>
      <c r="D18" s="62"/>
      <c r="E18" s="62"/>
      <c r="F18" s="53"/>
      <c r="G18" s="63">
        <f>SUM(G11:G17)</f>
        <v>0</v>
      </c>
      <c r="H18" s="63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9"/>
      <c r="C19" s="49"/>
      <c r="D19" s="49"/>
      <c r="E19" s="49"/>
      <c r="F19" s="49"/>
      <c r="G19" s="49"/>
      <c r="H19" s="49"/>
      <c r="I19" s="49"/>
      <c r="J19" s="79"/>
      <c r="K19" s="49"/>
    </row>
    <row r="20" ht="20.1" customHeight="1" spans="2:11">
      <c r="B20" s="54" t="s">
        <v>89</v>
      </c>
      <c r="C20" s="54"/>
      <c r="D20" s="54"/>
      <c r="E20" s="54"/>
      <c r="F20" s="54"/>
      <c r="G20" s="54" t="s">
        <v>100</v>
      </c>
      <c r="H20" s="54"/>
      <c r="I20" s="54"/>
      <c r="J20" s="54"/>
      <c r="K20" s="54" t="s">
        <v>101</v>
      </c>
    </row>
    <row r="21" ht="20.1" customHeight="1" spans="2:11">
      <c r="B21" s="64">
        <f>H18</f>
        <v>0</v>
      </c>
      <c r="C21" s="64"/>
      <c r="D21" s="64"/>
      <c r="E21" s="64"/>
      <c r="F21" s="64"/>
      <c r="G21" s="64">
        <f>I18</f>
        <v>0</v>
      </c>
      <c r="H21" s="64"/>
      <c r="I21" s="64"/>
      <c r="J21" s="64"/>
      <c r="K21" s="80">
        <f>SUM(B21:J21)</f>
        <v>0</v>
      </c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.1" customHeight="1" spans="2:11">
      <c r="B23" s="49" t="s">
        <v>102</v>
      </c>
      <c r="C23" s="49"/>
      <c r="D23" s="49"/>
      <c r="E23" s="49"/>
      <c r="F23" s="49" t="s">
        <v>75</v>
      </c>
      <c r="G23" s="49" t="s">
        <v>103</v>
      </c>
      <c r="H23" s="49"/>
      <c r="I23" s="49"/>
      <c r="J23" s="49" t="s">
        <v>77</v>
      </c>
      <c r="K23" s="49"/>
    </row>
    <row r="26" ht="17.6" spans="1:11">
      <c r="A26" s="35" t="s">
        <v>104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79</v>
      </c>
      <c r="E28" s="39"/>
      <c r="F28" s="40"/>
      <c r="G28" s="40"/>
      <c r="H28" s="39" t="s">
        <v>80</v>
      </c>
      <c r="I28" s="38"/>
      <c r="J28" s="40"/>
      <c r="K28" s="68"/>
    </row>
    <row r="29" ht="20.1" customHeight="1" spans="2:11">
      <c r="B29" s="41"/>
      <c r="C29" s="42"/>
      <c r="D29" s="43" t="s">
        <v>81</v>
      </c>
      <c r="E29" s="43"/>
      <c r="F29" s="44"/>
      <c r="G29" s="44"/>
      <c r="H29" s="43" t="s">
        <v>82</v>
      </c>
      <c r="I29" s="42"/>
      <c r="J29" s="44"/>
      <c r="K29" s="69"/>
    </row>
    <row r="30" ht="20.1" customHeight="1" spans="2:11">
      <c r="B30" s="41"/>
      <c r="C30" s="42"/>
      <c r="D30" s="43" t="s">
        <v>83</v>
      </c>
      <c r="E30" s="43"/>
      <c r="F30" s="44"/>
      <c r="G30" s="44"/>
      <c r="H30" s="43" t="s">
        <v>84</v>
      </c>
      <c r="I30" s="70"/>
      <c r="J30" s="44"/>
      <c r="K30" s="69"/>
    </row>
    <row r="31" ht="20.1" customHeight="1" spans="2:11">
      <c r="B31" s="45"/>
      <c r="C31" s="46"/>
      <c r="D31" s="47"/>
      <c r="E31" s="47"/>
      <c r="F31" s="48"/>
      <c r="G31" s="48"/>
      <c r="H31" s="47" t="s">
        <v>85</v>
      </c>
      <c r="I31" s="71"/>
      <c r="J31" s="48"/>
      <c r="K31" s="72"/>
    </row>
    <row r="32" ht="20.1" customHeight="1"/>
    <row r="33" ht="20.1" customHeight="1" spans="2:11">
      <c r="B33" s="60"/>
      <c r="C33" s="60"/>
      <c r="D33" s="65" t="s">
        <v>105</v>
      </c>
      <c r="E33" s="60" t="s">
        <v>106</v>
      </c>
      <c r="F33" s="60"/>
      <c r="G33" s="58" t="s">
        <v>107</v>
      </c>
      <c r="H33" s="58" t="s">
        <v>108</v>
      </c>
      <c r="I33" s="58" t="s">
        <v>68</v>
      </c>
      <c r="J33" s="58"/>
      <c r="K33" s="81" t="s">
        <v>91</v>
      </c>
    </row>
    <row r="34" ht="20.1" customHeight="1" spans="2:11">
      <c r="B34" s="60">
        <v>1</v>
      </c>
      <c r="C34" s="60"/>
      <c r="D34" s="66"/>
      <c r="E34" s="60"/>
      <c r="F34" s="60"/>
      <c r="G34" s="58">
        <v>0</v>
      </c>
      <c r="H34" s="58">
        <v>0</v>
      </c>
      <c r="I34" s="73">
        <f>G34*H34</f>
        <v>0</v>
      </c>
      <c r="J34" s="74"/>
      <c r="K34" s="82"/>
    </row>
    <row r="35" ht="20.1" customHeight="1" spans="2:11">
      <c r="B35" s="60">
        <v>2</v>
      </c>
      <c r="C35" s="60"/>
      <c r="D35" s="66"/>
      <c r="E35" s="60"/>
      <c r="F35" s="60"/>
      <c r="G35" s="58">
        <v>0</v>
      </c>
      <c r="H35" s="58">
        <v>0</v>
      </c>
      <c r="I35" s="73">
        <f t="shared" ref="I35:I36" si="0">G35*H35</f>
        <v>0</v>
      </c>
      <c r="J35" s="74"/>
      <c r="K35" s="82"/>
    </row>
    <row r="36" ht="20.1" customHeight="1" spans="2:11">
      <c r="B36" s="60">
        <v>3</v>
      </c>
      <c r="C36" s="60"/>
      <c r="D36" s="66"/>
      <c r="E36" s="60"/>
      <c r="F36" s="60"/>
      <c r="G36" s="58">
        <v>0</v>
      </c>
      <c r="H36" s="58">
        <v>0</v>
      </c>
      <c r="I36" s="73">
        <f t="shared" si="0"/>
        <v>0</v>
      </c>
      <c r="J36" s="74"/>
      <c r="K36" s="82"/>
    </row>
    <row r="37" ht="20.1" customHeight="1" spans="2:11">
      <c r="B37" s="52" t="s">
        <v>68</v>
      </c>
      <c r="C37" s="62"/>
      <c r="D37" s="62"/>
      <c r="E37" s="62"/>
      <c r="F37" s="53"/>
      <c r="G37" s="63"/>
      <c r="H37" s="63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9" t="s">
        <v>102</v>
      </c>
      <c r="C38" s="49"/>
      <c r="D38" s="49"/>
      <c r="E38" s="49"/>
      <c r="F38" s="49" t="s">
        <v>75</v>
      </c>
      <c r="G38" s="49" t="s">
        <v>103</v>
      </c>
      <c r="H38" s="49"/>
      <c r="I38" s="49"/>
      <c r="J38" s="49" t="s">
        <v>77</v>
      </c>
      <c r="K38" s="4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3.5"/>
  <cols>
    <col min="1" max="1" width="3.12389380530973" style="1" customWidth="1"/>
    <col min="2" max="2" width="1.50442477876106" style="1" customWidth="1"/>
    <col min="3" max="3" width="3" style="1" customWidth="1"/>
    <col min="4" max="4" width="13" style="1" customWidth="1"/>
    <col min="5" max="5" width="2" style="1" customWidth="1"/>
    <col min="6" max="6" width="24.5044247787611" style="1" customWidth="1"/>
    <col min="7" max="7" width="13.8761061946903" style="1" customWidth="1"/>
    <col min="8" max="8" width="2.24778761061947" style="1" customWidth="1"/>
    <col min="9" max="9" width="36.247787610619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109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79</v>
      </c>
      <c r="E8" s="8"/>
      <c r="F8" s="9"/>
      <c r="G8" s="8" t="s">
        <v>80</v>
      </c>
      <c r="H8" s="8"/>
      <c r="I8" s="26"/>
    </row>
    <row r="9" s="1" customFormat="1" ht="17.25" customHeight="1" spans="2:9">
      <c r="B9" s="6"/>
      <c r="C9" s="7"/>
      <c r="D9" s="8" t="s">
        <v>81</v>
      </c>
      <c r="E9" s="8"/>
      <c r="F9" s="9"/>
      <c r="G9" s="8" t="s">
        <v>82</v>
      </c>
      <c r="H9" s="8"/>
      <c r="I9" s="26"/>
    </row>
    <row r="10" s="1" customFormat="1" ht="17.25" customHeight="1" spans="2:9">
      <c r="B10" s="6"/>
      <c r="C10" s="7"/>
      <c r="D10" s="8" t="s">
        <v>83</v>
      </c>
      <c r="E10" s="8"/>
      <c r="F10" s="10"/>
      <c r="G10" s="8" t="s">
        <v>84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86</v>
      </c>
      <c r="E13" s="13" t="s">
        <v>87</v>
      </c>
      <c r="F13" s="14"/>
      <c r="G13" s="13" t="s">
        <v>110</v>
      </c>
      <c r="H13" s="14"/>
      <c r="I13" s="29" t="s">
        <v>91</v>
      </c>
    </row>
    <row r="14" s="1" customFormat="1" ht="21" customHeight="1" spans="2:9">
      <c r="B14" s="15">
        <v>1</v>
      </c>
      <c r="C14" s="16"/>
      <c r="D14" s="17" t="s">
        <v>92</v>
      </c>
      <c r="E14" s="15" t="s">
        <v>93</v>
      </c>
      <c r="F14" s="16"/>
      <c r="G14" s="18"/>
      <c r="H14" s="19"/>
      <c r="I14" s="30" t="s">
        <v>111</v>
      </c>
    </row>
    <row r="15" s="1" customFormat="1" ht="21" customHeight="1" spans="2:9">
      <c r="B15" s="15">
        <v>2</v>
      </c>
      <c r="C15" s="16"/>
      <c r="D15" s="20"/>
      <c r="E15" s="15" t="s">
        <v>95</v>
      </c>
      <c r="F15" s="16"/>
      <c r="G15" s="18"/>
      <c r="H15" s="19"/>
      <c r="I15" s="30" t="s">
        <v>111</v>
      </c>
    </row>
    <row r="16" s="1" customFormat="1" ht="21" customHeight="1" spans="2:9">
      <c r="B16" s="15">
        <v>3</v>
      </c>
      <c r="C16" s="16"/>
      <c r="D16" s="20"/>
      <c r="E16" s="15" t="s">
        <v>97</v>
      </c>
      <c r="F16" s="16"/>
      <c r="G16" s="18"/>
      <c r="H16" s="19"/>
      <c r="I16" s="30" t="s">
        <v>112</v>
      </c>
    </row>
    <row r="17" s="1" customFormat="1" ht="21" customHeight="1" spans="2:9">
      <c r="B17" s="15">
        <v>4</v>
      </c>
      <c r="C17" s="16"/>
      <c r="D17" s="20"/>
      <c r="E17" s="15" t="s">
        <v>98</v>
      </c>
      <c r="F17" s="16"/>
      <c r="G17" s="18"/>
      <c r="H17" s="19"/>
      <c r="I17" s="30" t="s">
        <v>111</v>
      </c>
    </row>
    <row r="18" s="1" customFormat="1" ht="21" customHeight="1" spans="2:9">
      <c r="B18" s="15">
        <v>5</v>
      </c>
      <c r="C18" s="16"/>
      <c r="D18" s="17" t="s">
        <v>113</v>
      </c>
      <c r="E18" s="15" t="s">
        <v>114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115</v>
      </c>
      <c r="E19" s="15" t="s">
        <v>114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98</v>
      </c>
      <c r="F20" s="16"/>
      <c r="G20" s="18"/>
      <c r="H20" s="19"/>
      <c r="I20" s="30" t="s">
        <v>116</v>
      </c>
    </row>
    <row r="21" s="1" customFormat="1" ht="21" customHeight="1" spans="2:9">
      <c r="B21" s="15">
        <v>8</v>
      </c>
      <c r="C21" s="16"/>
      <c r="D21" s="21"/>
      <c r="E21" s="15" t="s">
        <v>117</v>
      </c>
      <c r="F21" s="16"/>
      <c r="G21" s="18"/>
      <c r="H21" s="19"/>
      <c r="I21" s="30" t="s">
        <v>116</v>
      </c>
    </row>
    <row r="22" s="1" customFormat="1" ht="32.1" customHeight="1" spans="2:9">
      <c r="B22" s="15">
        <v>9</v>
      </c>
      <c r="C22" s="16"/>
      <c r="D22" s="22" t="s">
        <v>57</v>
      </c>
      <c r="E22" s="15" t="s">
        <v>118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119</v>
      </c>
      <c r="E23" s="15" t="s">
        <v>120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121</v>
      </c>
      <c r="E24" s="15" t="s">
        <v>122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123</v>
      </c>
      <c r="E25" s="15" t="s">
        <v>124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125</v>
      </c>
      <c r="E26" s="15" t="s">
        <v>126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65</v>
      </c>
      <c r="E27" s="15" t="s">
        <v>127</v>
      </c>
      <c r="F27" s="16"/>
      <c r="G27" s="18"/>
      <c r="H27" s="19"/>
      <c r="I27" s="30" t="s">
        <v>128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68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102</v>
      </c>
      <c r="C35" s="7"/>
      <c r="D35" s="7"/>
      <c r="E35" s="7"/>
      <c r="F35" s="7" t="s">
        <v>129</v>
      </c>
      <c r="G35" s="7"/>
      <c r="H35" s="7"/>
      <c r="I35" s="7" t="s">
        <v>130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虎皮猫大人</cp:lastModifiedBy>
  <dcterms:created xsi:type="dcterms:W3CDTF">2014-04-15T08:52:00Z</dcterms:created>
  <cp:lastPrinted>2017-09-06T05:53:00Z</cp:lastPrinted>
  <dcterms:modified xsi:type="dcterms:W3CDTF">2021-11-17T06:13:29Z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AD782CFC7ECE44B0A65B711DB453CAF5</vt:lpwstr>
  </property>
</Properties>
</file>