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D:\2021年\2021年7月5日滴滴交大活动\"/>
    </mc:Choice>
  </mc:AlternateContent>
  <xr:revisionPtr revIDLastSave="0" documentId="13_ncr:1_{71E3B09D-2E92-4AB7-A916-B7F4A32716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9" l="1"/>
  <c r="J5" i="19"/>
  <c r="J6" i="19"/>
  <c r="J7" i="19"/>
  <c r="J8" i="19"/>
  <c r="J9" i="19"/>
  <c r="J10" i="19"/>
  <c r="J11" i="19"/>
  <c r="J12" i="19"/>
  <c r="J13" i="19"/>
  <c r="J4" i="19"/>
  <c r="J15" i="19" l="1"/>
  <c r="J16" i="19" l="1"/>
  <c r="J17" i="19" s="1"/>
</calcChain>
</file>

<file path=xl/sharedStrings.xml><?xml version="1.0" encoding="utf-8"?>
<sst xmlns="http://schemas.openxmlformats.org/spreadsheetml/2006/main" count="43" uniqueCount="37">
  <si>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</si>
  <si>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</si>
  <si>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</si>
  <si>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</si>
  <si>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</si>
  <si>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</si>
  <si>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</si>
  <si>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</si>
  <si>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</si>
  <si>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</si>
  <si>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</si>
  <si>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</si>
  <si>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</si>
  <si>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</si>
  <si>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</si>
  <si>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</si>
  <si>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</si>
  <si>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元/人</t>
    <phoneticPr fontId="12" type="noConversion"/>
  </si>
  <si>
    <t>项目预算表</t>
    <phoneticPr fontId="12" type="noConversion"/>
  </si>
  <si>
    <t>特种纸彩色印刷</t>
    <phoneticPr fontId="12" type="noConversion"/>
  </si>
  <si>
    <t>胸卡</t>
    <phoneticPr fontId="12" type="noConversion"/>
  </si>
  <si>
    <t>折页</t>
    <phoneticPr fontId="12" type="noConversion"/>
  </si>
  <si>
    <t>展架</t>
    <phoneticPr fontId="12" type="noConversion"/>
  </si>
  <si>
    <t>横幅</t>
    <phoneticPr fontId="12" type="noConversion"/>
  </si>
  <si>
    <t>写真布彩色打印</t>
    <phoneticPr fontId="12" type="noConversion"/>
  </si>
  <si>
    <t>门型展架</t>
    <phoneticPr fontId="12" type="noConversion"/>
  </si>
  <si>
    <t>麦盒</t>
    <phoneticPr fontId="12" type="noConversion"/>
  </si>
  <si>
    <t>餐</t>
    <phoneticPr fontId="12" type="noConversion"/>
  </si>
  <si>
    <t>场地费</t>
    <phoneticPr fontId="12" type="noConversion"/>
  </si>
  <si>
    <t>场地费用</t>
    <phoneticPr fontId="12" type="noConversion"/>
  </si>
  <si>
    <t>笔</t>
    <phoneticPr fontId="12" type="noConversion"/>
  </si>
  <si>
    <t>制作物等</t>
    <phoneticPr fontId="12" type="noConversion"/>
  </si>
  <si>
    <t>人员费用</t>
    <phoneticPr fontId="12" type="noConversion"/>
  </si>
  <si>
    <t>快递费</t>
    <phoneticPr fontId="12" type="noConversion"/>
  </si>
  <si>
    <t>上海-合肥，合肥-北京</t>
    <phoneticPr fontId="12" type="noConversion"/>
  </si>
  <si>
    <t>2场活动，含市内交通</t>
    <phoneticPr fontId="12" type="noConversion"/>
  </si>
  <si>
    <t>74（上海咖啡厅）+3537.5（合肥咖啡厅）+1108（金曦报销）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</si>
</sst>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"/>
  <sheetViews>
    <sheetView tabSelected="1" workbookViewId="0">
      <selection activeCell="K14" sqref="K14"/>
    </sheetView>
  </sheetViews>
  <sheetFormatPr defaultColWidth="10.6640625" defaultRowHeight="15"/>
  <cols>
    <col min="1" max="1" width="1.109375" style="1" customWidth="1"/>
    <col min="2" max="2" width="11.44140625" style="9" customWidth="1"/>
    <col min="3" max="3" width="11.6640625" style="1" customWidth="1"/>
    <col min="4" max="4" width="6.5546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9.21875" style="1" bestFit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24" t="s">
        <v>18</v>
      </c>
      <c r="C2" s="25"/>
      <c r="D2" s="25"/>
      <c r="E2" s="25"/>
      <c r="F2" s="26"/>
      <c r="G2" s="25"/>
      <c r="H2" s="25"/>
      <c r="I2" s="25"/>
      <c r="J2" s="25"/>
      <c r="K2" s="27"/>
    </row>
    <row r="3" spans="2:11" s="3" customFormat="1" ht="31.05" customHeight="1">
      <c r="B3" s="20" t="s">
        <v>7</v>
      </c>
      <c r="C3" s="28" t="s">
        <v>8</v>
      </c>
      <c r="D3" s="28"/>
      <c r="E3" s="28"/>
      <c r="F3" s="18" t="s">
        <v>0</v>
      </c>
      <c r="G3" s="18" t="s">
        <v>1</v>
      </c>
      <c r="H3" s="19" t="s">
        <v>2</v>
      </c>
      <c r="I3" s="13" t="s">
        <v>3</v>
      </c>
      <c r="J3" s="14" t="s">
        <v>4</v>
      </c>
      <c r="K3" s="15" t="s">
        <v>5</v>
      </c>
    </row>
    <row r="4" spans="2:11" s="3" customFormat="1" ht="20.55" customHeight="1">
      <c r="B4" s="38" t="s">
        <v>31</v>
      </c>
      <c r="C4" s="29" t="s">
        <v>21</v>
      </c>
      <c r="D4" s="29"/>
      <c r="E4" s="29"/>
      <c r="F4" s="18">
        <v>200</v>
      </c>
      <c r="G4" s="18" t="s">
        <v>10</v>
      </c>
      <c r="H4" s="19">
        <v>1</v>
      </c>
      <c r="I4" s="13">
        <v>12</v>
      </c>
      <c r="J4" s="14">
        <f>F4*H4*I4</f>
        <v>2400</v>
      </c>
      <c r="K4" s="15" t="s">
        <v>19</v>
      </c>
    </row>
    <row r="5" spans="2:11" s="3" customFormat="1" ht="20.55" customHeight="1">
      <c r="B5" s="39"/>
      <c r="C5" s="29" t="s">
        <v>22</v>
      </c>
      <c r="D5" s="29"/>
      <c r="E5" s="29"/>
      <c r="F5" s="18">
        <v>2</v>
      </c>
      <c r="G5" s="18" t="s">
        <v>10</v>
      </c>
      <c r="H5" s="19">
        <v>1</v>
      </c>
      <c r="I5" s="13">
        <v>350</v>
      </c>
      <c r="J5" s="14">
        <f t="shared" ref="J5:J13" si="0">F5*H5*I5</f>
        <v>700</v>
      </c>
      <c r="K5" s="15" t="s">
        <v>25</v>
      </c>
    </row>
    <row r="6" spans="2:11" s="3" customFormat="1" ht="20.55" customHeight="1">
      <c r="B6" s="39"/>
      <c r="C6" s="29" t="s">
        <v>30</v>
      </c>
      <c r="D6" s="29"/>
      <c r="E6" s="29"/>
      <c r="F6" s="23">
        <v>100</v>
      </c>
      <c r="G6" s="23" t="s">
        <v>10</v>
      </c>
      <c r="H6" s="21">
        <v>1</v>
      </c>
      <c r="I6" s="13">
        <v>0.995</v>
      </c>
      <c r="J6" s="14">
        <f t="shared" si="0"/>
        <v>99.5</v>
      </c>
      <c r="K6" s="15"/>
    </row>
    <row r="7" spans="2:11" s="3" customFormat="1" ht="20.55" customHeight="1">
      <c r="B7" s="39"/>
      <c r="C7" s="29" t="s">
        <v>20</v>
      </c>
      <c r="D7" s="29"/>
      <c r="E7" s="29"/>
      <c r="F7" s="18">
        <v>62</v>
      </c>
      <c r="G7" s="18" t="s">
        <v>10</v>
      </c>
      <c r="H7" s="19">
        <v>1</v>
      </c>
      <c r="I7" s="13">
        <v>5</v>
      </c>
      <c r="J7" s="14">
        <f t="shared" si="0"/>
        <v>310</v>
      </c>
      <c r="K7" s="15"/>
    </row>
    <row r="8" spans="2:11" s="3" customFormat="1" ht="20.55" customHeight="1">
      <c r="B8" s="39"/>
      <c r="C8" s="29" t="s">
        <v>26</v>
      </c>
      <c r="D8" s="29"/>
      <c r="E8" s="29"/>
      <c r="F8" s="18">
        <v>4</v>
      </c>
      <c r="G8" s="18" t="s">
        <v>10</v>
      </c>
      <c r="H8" s="19">
        <v>1</v>
      </c>
      <c r="I8" s="13">
        <v>60</v>
      </c>
      <c r="J8" s="14">
        <f t="shared" si="0"/>
        <v>240</v>
      </c>
      <c r="K8" s="15"/>
    </row>
    <row r="9" spans="2:11" s="3" customFormat="1" ht="22.2" customHeight="1">
      <c r="B9" s="39"/>
      <c r="C9" s="29" t="s">
        <v>23</v>
      </c>
      <c r="D9" s="29"/>
      <c r="E9" s="29"/>
      <c r="F9" s="16">
        <v>1</v>
      </c>
      <c r="G9" s="18" t="s">
        <v>10</v>
      </c>
      <c r="H9" s="19">
        <v>2</v>
      </c>
      <c r="I9" s="13">
        <v>400</v>
      </c>
      <c r="J9" s="14">
        <f t="shared" si="0"/>
        <v>800</v>
      </c>
      <c r="K9" s="17" t="s">
        <v>24</v>
      </c>
    </row>
    <row r="10" spans="2:11" s="3" customFormat="1" ht="22.2" customHeight="1">
      <c r="B10" s="40"/>
      <c r="C10" s="29" t="s">
        <v>33</v>
      </c>
      <c r="D10" s="29"/>
      <c r="E10" s="29"/>
      <c r="F10" s="16">
        <v>1</v>
      </c>
      <c r="G10" s="23" t="s">
        <v>10</v>
      </c>
      <c r="H10" s="21">
        <v>1</v>
      </c>
      <c r="I10" s="13">
        <v>216</v>
      </c>
      <c r="J10" s="14">
        <f t="shared" si="0"/>
        <v>216</v>
      </c>
      <c r="K10" s="17" t="s">
        <v>34</v>
      </c>
    </row>
    <row r="11" spans="2:11" s="3" customFormat="1" ht="22.2" customHeight="1">
      <c r="B11" s="30" t="s">
        <v>29</v>
      </c>
      <c r="C11" s="31" t="s">
        <v>28</v>
      </c>
      <c r="D11" s="32"/>
      <c r="E11" s="19"/>
      <c r="F11" s="16">
        <v>1</v>
      </c>
      <c r="G11" s="18" t="s">
        <v>9</v>
      </c>
      <c r="H11" s="19">
        <v>1</v>
      </c>
      <c r="I11" s="13">
        <v>3000</v>
      </c>
      <c r="J11" s="14">
        <f t="shared" si="0"/>
        <v>3000</v>
      </c>
      <c r="K11" s="17"/>
    </row>
    <row r="12" spans="2:11" s="3" customFormat="1" ht="22.2" customHeight="1">
      <c r="B12" s="30"/>
      <c r="C12" s="31" t="s">
        <v>27</v>
      </c>
      <c r="D12" s="32"/>
      <c r="E12" s="19"/>
      <c r="F12" s="16">
        <v>1</v>
      </c>
      <c r="G12" s="18" t="s">
        <v>17</v>
      </c>
      <c r="H12" s="19">
        <v>1</v>
      </c>
      <c r="I12" s="13">
        <v>4719.5</v>
      </c>
      <c r="J12" s="14">
        <f t="shared" si="0"/>
        <v>4719.5</v>
      </c>
      <c r="K12" s="17" t="s">
        <v>36</v>
      </c>
    </row>
    <row r="13" spans="2:11" s="3" customFormat="1" ht="22.2" customHeight="1">
      <c r="B13" s="22" t="s">
        <v>32</v>
      </c>
      <c r="C13" s="29" t="s">
        <v>11</v>
      </c>
      <c r="D13" s="29"/>
      <c r="E13" s="29"/>
      <c r="F13" s="16">
        <v>2</v>
      </c>
      <c r="G13" s="18" t="s">
        <v>12</v>
      </c>
      <c r="H13" s="19">
        <v>2</v>
      </c>
      <c r="I13" s="13">
        <v>600</v>
      </c>
      <c r="J13" s="14">
        <f t="shared" si="0"/>
        <v>2400</v>
      </c>
      <c r="K13" s="17" t="s">
        <v>35</v>
      </c>
    </row>
    <row r="14" spans="2:11" s="3" customFormat="1" ht="22.2" customHeight="1">
      <c r="B14" s="30" t="s">
        <v>13</v>
      </c>
      <c r="C14" s="29"/>
      <c r="D14" s="29"/>
      <c r="E14" s="29"/>
      <c r="F14" s="29"/>
      <c r="G14" s="29"/>
      <c r="H14" s="29"/>
      <c r="I14" s="29"/>
      <c r="J14" s="8">
        <f>SUM(J4:J13)</f>
        <v>14885</v>
      </c>
      <c r="K14" s="10"/>
    </row>
    <row r="15" spans="2:11" s="4" customFormat="1" ht="22.2" customHeight="1">
      <c r="B15" s="35" t="s">
        <v>14</v>
      </c>
      <c r="C15" s="28"/>
      <c r="D15" s="28"/>
      <c r="E15" s="28"/>
      <c r="F15" s="28"/>
      <c r="G15" s="28"/>
      <c r="H15" s="28"/>
      <c r="I15" s="28"/>
      <c r="J15" s="8">
        <f>J14*0.1</f>
        <v>1488.5</v>
      </c>
      <c r="K15" s="10"/>
    </row>
    <row r="16" spans="2:11" s="4" customFormat="1" ht="22.2" customHeight="1">
      <c r="B16" s="36" t="s">
        <v>15</v>
      </c>
      <c r="C16" s="37"/>
      <c r="D16" s="37"/>
      <c r="E16" s="37"/>
      <c r="F16" s="37"/>
      <c r="G16" s="37"/>
      <c r="H16" s="37"/>
      <c r="I16" s="37"/>
      <c r="J16" s="8">
        <f>(J14+J15)*0.06</f>
        <v>982.41</v>
      </c>
      <c r="K16" s="17" t="s">
        <v>16</v>
      </c>
    </row>
    <row r="17" spans="2:11" s="5" customFormat="1" ht="22.2" customHeight="1" thickBot="1">
      <c r="B17" s="33" t="s">
        <v>6</v>
      </c>
      <c r="C17" s="34"/>
      <c r="D17" s="34"/>
      <c r="E17" s="34"/>
      <c r="F17" s="34"/>
      <c r="G17" s="34"/>
      <c r="H17" s="34"/>
      <c r="I17" s="34"/>
      <c r="J17" s="11">
        <f>SUM(J14:J16)</f>
        <v>17355.91</v>
      </c>
      <c r="K17" s="12"/>
    </row>
  </sheetData>
  <mergeCells count="18">
    <mergeCell ref="B17:I17"/>
    <mergeCell ref="C9:E9"/>
    <mergeCell ref="B14:I14"/>
    <mergeCell ref="B15:I15"/>
    <mergeCell ref="B16:I16"/>
    <mergeCell ref="C11:D11"/>
    <mergeCell ref="C12:D12"/>
    <mergeCell ref="C13:E13"/>
    <mergeCell ref="B4:B10"/>
    <mergeCell ref="C10:E10"/>
    <mergeCell ref="B2:K2"/>
    <mergeCell ref="C3:E3"/>
    <mergeCell ref="C4:E4"/>
    <mergeCell ref="C7:E7"/>
    <mergeCell ref="B11:B12"/>
    <mergeCell ref="C5:E5"/>
    <mergeCell ref="C8:E8"/>
    <mergeCell ref="C6:E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2021-08-03T09:47:18Z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