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2" i="3"/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<sst xmlns="http://schemas.openxmlformats.org/spreadsheetml/2006/main" count="111" uniqueCount="90">
  <si>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</si>
  <si>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</si>
  <si>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</si>
  <si>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</si>
  <si>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</si>
  <si>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</si>
  <si>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</si>
  <si>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</si>
  <si>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</si>
  <si>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</si>
  <si>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</si>
  <si>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</si>
  <si>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</si>
  <si>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</si>
  <si>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</si>
  <si>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</si>
  <si>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</si>
  <si>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</si>
  <si>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</si>
  <si>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</si>
  <si>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</si>
  <si>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</si>
  <si>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</si>
  <si>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</si>
  <si>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</si>
  <si>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</si>
  <si>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</si>
  <si>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</si>
  <si>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</si>
  <si>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</si>
  <si>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</si>
  <si>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</si>
  <si>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</si>
  <si>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</si>
  <si>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</si>
  <si>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</si>
  <si>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</si>
  <si>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</si>
  <si>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</si>
  <si>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</si>
  <si>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</si>
  <si>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</si>
  <si>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</si>
  <si>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</si>
  <si>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</si>
  <si>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</si>
  <si>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</si>
  <si>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</si>
  <si>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</si>
  <si>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</si>
  <si>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</si>
  <si>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</si>
  <si>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</si>
  <si>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</si>
  <si>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</si>
  <si>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</si>
  <si>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</si>
  <si>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</si>
  <si>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</si>
  <si>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</si>
  <si>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</si>
  <si>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</si>
  <si>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</si>
  <si>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</si>
  <si>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</si>
  <si>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</si>
  <si>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</si>
  <si>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</si>
  <si>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</si>
  <si>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</si>
  <si>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</si>
  <si>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</si>
  <si>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</si>
  <si>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</si>
  <si>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</si>
  <si>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</si>
  <si>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</si>
  <si>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</si>
  <si>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</si>
  <si>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</si>
  <si>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</si>
  <si>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</si>
  <si>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</si>
  <si>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</si>
  <si>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</si>
  <si>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</si>
  <si>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餐饮服务</t>
    <phoneticPr fontId="12" type="noConversion"/>
  </si>
  <si>
    <t>运输服务</t>
    <phoneticPr fontId="12" type="noConversion"/>
  </si>
  <si>
    <t>汽油</t>
    <phoneticPr fontId="12" type="noConversion"/>
  </si>
  <si>
    <t>经营租赁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</si>
</sst>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6" workbookViewId="0">
      <selection activeCell="I19" sqref="I1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2197</v>
      </c>
      <c r="G17" s="37">
        <v>0</v>
      </c>
      <c r="H17" s="37">
        <f t="shared" ref="H17:H22" si="2">F17+G17</f>
        <v>2197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40</v>
      </c>
      <c r="G18" s="37">
        <v>0</v>
      </c>
      <c r="H18" s="37">
        <f t="shared" si="2"/>
        <v>40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808.2</v>
      </c>
      <c r="G19" s="37">
        <v>0</v>
      </c>
      <c r="H19" s="37">
        <f t="shared" si="2"/>
        <v>808.2</v>
      </c>
      <c r="I19" s="42" t="s">
        <v>88</v>
      </c>
      <c r="J19" s="59"/>
    </row>
    <row r="20" spans="1:10" ht="21" customHeight="1">
      <c r="A20" s="72"/>
      <c r="B20" s="68"/>
      <c r="C20" s="62"/>
      <c r="D20" s="65"/>
      <c r="E20" s="62"/>
      <c r="F20" s="37">
        <v>631.9</v>
      </c>
      <c r="G20" s="37">
        <v>0</v>
      </c>
      <c r="H20" s="37">
        <f t="shared" si="2"/>
        <v>631.9</v>
      </c>
      <c r="I20" s="42" t="s">
        <v>86</v>
      </c>
      <c r="J20" s="59"/>
    </row>
    <row r="21" spans="1:10" ht="21" customHeight="1">
      <c r="A21" s="72"/>
      <c r="B21" s="68"/>
      <c r="C21" s="62"/>
      <c r="D21" s="65"/>
      <c r="E21" s="62"/>
      <c r="F21" s="37">
        <v>14300.6</v>
      </c>
      <c r="G21" s="37">
        <v>0</v>
      </c>
      <c r="H21" s="37">
        <f t="shared" si="2"/>
        <v>14300.6</v>
      </c>
      <c r="I21" s="42" t="s">
        <v>87</v>
      </c>
      <c r="J21" s="59"/>
    </row>
    <row r="22" spans="1:10" ht="21" customHeight="1">
      <c r="A22" s="72"/>
      <c r="B22" s="68"/>
      <c r="C22" s="62"/>
      <c r="D22" s="65"/>
      <c r="E22" s="62"/>
      <c r="F22" s="37">
        <v>34</v>
      </c>
      <c r="G22" s="37">
        <v>0</v>
      </c>
      <c r="H22" s="37">
        <f t="shared" si="2"/>
        <v>34</v>
      </c>
      <c r="I22" s="42" t="s">
        <v>89</v>
      </c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18011.7</v>
      </c>
      <c r="G27" s="40">
        <f>SUM(G17:G26)</f>
        <v>0</v>
      </c>
      <c r="H27" s="40">
        <f>SUM(H17:H26)</f>
        <v>18011.7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18011.7</v>
      </c>
      <c r="G59" s="40">
        <f t="shared" si="22"/>
        <v>0</v>
      </c>
      <c r="H59" s="40">
        <f t="shared" si="22"/>
        <v>18011.7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18011.7</v>
      </c>
      <c r="D64" s="70"/>
      <c r="E64" s="70">
        <f>F59</f>
        <v>18011.7</v>
      </c>
      <c r="F64" s="70"/>
      <c r="G64" s="70">
        <f>G59</f>
        <v>0</v>
      </c>
      <c r="H64" s="70"/>
      <c r="I64" s="46">
        <f>A64-C64</f>
        <v>-18011.7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2019-03-21T06:27:17Z</cp:lastPrinted>
  <dcterms:created xsi:type="dcterms:W3CDTF">2014-04-15T08:52:00Z</dcterms:created>
  <dcterms:modified xsi:type="dcterms:W3CDTF">2019-03-21T06:29:26Z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