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 autoCompressPictures="0"/>
  <mc:AlternateContent xmlns:mc="http://schemas.openxmlformats.org/markup-compatibility/2006">
    <mc:Choice Requires="x15">
      <x15ac:absPath xmlns:x15ac="http://schemas.microsoft.com/office/spreadsheetml/2010/11/ac" url="/Users/tibet/Desktop/"/>
    </mc:Choice>
  </mc:AlternateContent>
  <bookViews>
    <workbookView xWindow="0" yWindow="460" windowWidth="38400" windowHeight="20060"/>
  </bookViews>
  <sheets>
    <sheet name="员工报销明细" sheetId="3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9" i="3" l="1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9" i="3"/>
  <c r="H50" i="3"/>
  <c r="H51" i="3"/>
  <c r="H52" i="3"/>
  <c r="H53" i="3"/>
  <c r="E18" i="3"/>
  <c r="G13" i="3"/>
  <c r="G16" i="3"/>
  <c r="G19" i="3"/>
  <c r="G22" i="3"/>
  <c r="G27" i="3"/>
  <c r="G32" i="3"/>
  <c r="G37" i="3"/>
  <c r="G40" i="3"/>
  <c r="G44" i="3"/>
  <c r="G52" i="3"/>
  <c r="G53" i="3"/>
  <c r="F13" i="3"/>
  <c r="F16" i="3"/>
  <c r="F22" i="3"/>
  <c r="F27" i="3"/>
  <c r="F32" i="3"/>
  <c r="F37" i="3"/>
  <c r="F40" i="3"/>
  <c r="F44" i="3"/>
  <c r="F52" i="3"/>
  <c r="F53" i="3"/>
  <c r="E45" i="3"/>
  <c r="E52" i="3"/>
  <c r="E41" i="3"/>
  <c r="E44" i="3"/>
  <c r="E38" i="3"/>
  <c r="E40" i="3"/>
  <c r="E33" i="3"/>
  <c r="E37" i="3"/>
  <c r="E28" i="3"/>
  <c r="E32" i="3"/>
  <c r="E23" i="3"/>
  <c r="E27" i="3"/>
  <c r="E20" i="3"/>
  <c r="E22" i="3"/>
  <c r="E17" i="3"/>
  <c r="E19" i="3"/>
  <c r="E14" i="3"/>
  <c r="E16" i="3"/>
  <c r="E8" i="3"/>
  <c r="E13" i="3"/>
  <c r="E53" i="3"/>
  <c r="A58" i="3"/>
  <c r="H45" i="3"/>
  <c r="H46" i="3"/>
  <c r="H47" i="3"/>
  <c r="H48" i="3"/>
  <c r="C58" i="3"/>
  <c r="I58" i="3"/>
  <c r="G58" i="3"/>
  <c r="E58" i="3"/>
  <c r="D52" i="3"/>
  <c r="D44" i="3"/>
  <c r="D40" i="3"/>
  <c r="D37" i="3"/>
  <c r="D32" i="3"/>
  <c r="D27" i="3"/>
  <c r="D22" i="3"/>
  <c r="D19" i="3"/>
  <c r="D16" i="3"/>
  <c r="D13" i="3"/>
  <c r="D53" i="3"/>
  <c r="C52" i="3"/>
  <c r="C44" i="3"/>
  <c r="C40" i="3"/>
  <c r="C37" i="3"/>
  <c r="C32" i="3"/>
  <c r="C27" i="3"/>
  <c r="C22" i="3"/>
  <c r="C19" i="3"/>
  <c r="C16" i="3"/>
  <c r="C13" i="3"/>
  <c r="C53" i="3"/>
</calcChain>
</file>

<file path=xl/sharedStrings.xml><?xml version="1.0" encoding="utf-8"?>
<sst xmlns="http://schemas.openxmlformats.org/spreadsheetml/2006/main" count="60" uniqueCount="60">
  <si>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</si>
  <si>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</si>
  <si>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</si>
  <si>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</si>
  <si>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</si>
  <si>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</si>
  <si>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</si>
  <si>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</si>
  <si>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</si>
  <si>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</si>
  <si>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</si>
  <si>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</si>
  <si>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</si>
  <si>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</si>
  <si>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</si>
  <si>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</si>
  <si>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</si>
  <si>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</si>
  <si>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</si>
  <si>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</si>
  <si>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</si>
  <si>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</si>
  <si>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</si>
  <si>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</si>
  <si>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</si>
  <si>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</si>
  <si>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</si>
  <si>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</si>
  <si>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</si>
  <si>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</si>
  <si>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</si>
  <si>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</si>
  <si>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</si>
  <si>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</si>
  <si>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</si>
  <si>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</si>
  <si>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</si>
  <si>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</si>
  <si>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</si>
  <si>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</si>
  <si>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</si>
  <si>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</si>
  <si>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</si>
  <si>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</si>
  <si>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</si>
  <si>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</si>
  <si>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</si>
  <si>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</si>
  <si>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</si>
  <si>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</si>
  <si>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</si>
  <si>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客户拷贝活动资料用硬盘</t>
    <rPh sb="0" eb="1">
      <t>ke hu</t>
    </rPh>
    <rPh sb="2" eb="3">
      <t>kao bei</t>
    </rPh>
    <rPh sb="4" eb="5">
      <t>huo dong</t>
    </rPh>
    <rPh sb="6" eb="7">
      <t>zi ilao</t>
    </rPh>
    <rPh sb="8" eb="9">
      <t>yong</t>
    </rPh>
    <rPh sb="9" eb="10">
      <t>ying pan</t>
    </rPh>
    <phoneticPr fontId="9" type="noConversion"/>
  </si>
  <si>
    <t>现场活动物料采购</t>
    <rPh sb="0" eb="1">
      <t>xian chang</t>
    </rPh>
    <rPh sb="2" eb="3">
      <t>huo dong</t>
    </rPh>
    <rPh sb="4" eb="5">
      <t>wu liao</t>
    </rPh>
    <rPh sb="6" eb="7">
      <t>cai gou</t>
    </rPh>
    <phoneticPr fontId="9" type="noConversion"/>
  </si>
  <si>
    <t>兼职+裁判劳务费</t>
    <rPh sb="3" eb="4">
      <t>cai pan</t>
    </rPh>
    <rPh sb="5" eb="6">
      <t>lao wu fei</t>
    </rPh>
    <phoneticPr fontId="9" type="noConversion"/>
  </si>
  <si>
    <t>活动道具-面具</t>
    <rPh sb="0" eb="1">
      <t>huo dong</t>
    </rPh>
    <rPh sb="2" eb="3">
      <t>dao ju</t>
    </rPh>
    <rPh sb="5" eb="6">
      <t>mian ju</t>
    </rPh>
    <phoneticPr fontId="9" type="noConversion"/>
  </si>
  <si>
    <t>墨盒采购</t>
    <rPh sb="0" eb="1">
      <t>mo he</t>
    </rPh>
    <rPh sb="2" eb="3">
      <t>cai gou</t>
    </rPh>
    <phoneticPr fontId="9" type="noConversion"/>
  </si>
  <si>
    <t>团号：HMZA-190314-BLL686</t>
    <phoneticPr fontId="9" type="noConversion"/>
  </si>
  <si>
    <t>会议日期：2019年3月18</t>
    <rPh sb="9" eb="10">
      <t>nian</t>
    </rPh>
    <rPh sb="11" eb="12">
      <t>yue</t>
    </rPh>
    <phoneticPr fontId="9" type="noConversion"/>
  </si>
  <si>
    <t>客户用电脑投影转接插头</t>
    <rPh sb="0" eb="1">
      <t>ke hu</t>
    </rPh>
    <rPh sb="2" eb="3">
      <t>yong</t>
    </rPh>
    <rPh sb="3" eb="4">
      <t>dian nao</t>
    </rPh>
    <rPh sb="5" eb="6">
      <t>tou ying</t>
    </rPh>
    <rPh sb="7" eb="8">
      <t>zhuan jie</t>
    </rPh>
    <rPh sb="9" eb="10">
      <t>cha tou</t>
    </rPh>
    <phoneticPr fontId="9" type="noConversion"/>
  </si>
  <si>
    <t>挂烫机采购</t>
    <rPh sb="0" eb="1">
      <t>gua tang ji</t>
    </rPh>
    <rPh sb="3" eb="4">
      <t>cai gou</t>
    </rPh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</si>
</sst>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_ "/>
    <numFmt numFmtId="177" formatCode="0.00_ "/>
  </numFmts>
  <fonts count="12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  <font>
      <u/>
      <sz val="11"/>
      <color theme="1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40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40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40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40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40" fontId="0" fillId="0" borderId="4" xfId="0" applyNumberFormat="1" applyBorder="1" applyAlignment="1">
      <alignment horizontal="center" vertical="center"/>
    </xf>
    <xf numFmtId="40" fontId="0" fillId="0" borderId="6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14">
    <cellStyle name="常规" xfId="0" builtinId="0"/>
    <cellStyle name="常规 2" xfId="1"/>
    <cellStyle name="常规 3" xfId="2"/>
    <cellStyle name="常规 4" xfId="3"/>
    <cellStyle name="超链接" xfId="4" builtinId="8" hidden="1"/>
    <cellStyle name="超链接" xfId="6" builtinId="8" hidden="1"/>
    <cellStyle name="超链接" xfId="8" builtinId="8" hidden="1"/>
    <cellStyle name="超链接" xfId="10" builtinId="8" hidden="1"/>
    <cellStyle name="超链接" xfId="12" builtinId="8" hidden="1"/>
    <cellStyle name="已访问的超链接" xfId="5" builtinId="9" hidden="1"/>
    <cellStyle name="已访问的超链接" xfId="7" builtinId="9" hidden="1"/>
    <cellStyle name="已访问的超链接" xfId="9" builtinId="9" hidden="1"/>
    <cellStyle name="已访问的超链接" xfId="11" builtinId="9" hidden="1"/>
    <cellStyle name="已访问的超链接" xfId="13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0"/>
  <sheetViews>
    <sheetView tabSelected="1" topLeftCell="A33" zoomScale="120" zoomScaleNormal="120" zoomScalePageLayoutView="120" workbookViewId="0">
      <selection activeCell="C58" sqref="C58:D58"/>
    </sheetView>
  </sheetViews>
  <sheetFormatPr baseColWidth="10" defaultColWidth="9" defaultRowHeight="21" customHeight="1" x14ac:dyDescent="0.15"/>
  <cols>
    <col min="1" max="1" width="9" style="2"/>
    <col min="2" max="2" width="16.6640625" customWidth="1"/>
    <col min="3" max="3" width="10.83203125" style="3" bestFit="1" customWidth="1"/>
    <col min="5" max="5" width="10.33203125" customWidth="1"/>
    <col min="6" max="6" width="9.6640625" bestFit="1" customWidth="1"/>
    <col min="7" max="7" width="15" customWidth="1"/>
    <col min="8" max="8" width="18" customWidth="1"/>
    <col min="9" max="9" width="24.83203125" customWidth="1"/>
    <col min="10" max="10" width="39.5" customWidth="1"/>
  </cols>
  <sheetData>
    <row r="2" spans="1:12" ht="21" customHeight="1" x14ac:dyDescent="0.15">
      <c r="C2" s="54" t="s">
        <v>0</v>
      </c>
      <c r="D2" s="54"/>
      <c r="E2" s="54"/>
      <c r="F2" s="54"/>
      <c r="G2" s="54"/>
      <c r="H2" s="54"/>
      <c r="I2" s="15"/>
      <c r="J2" s="15"/>
      <c r="K2" s="15"/>
      <c r="L2" s="15"/>
    </row>
    <row r="4" spans="1:12" ht="21" customHeight="1" x14ac:dyDescent="0.15">
      <c r="H4" s="31" t="s">
        <v>56</v>
      </c>
      <c r="I4" s="31"/>
      <c r="J4" s="31" t="s">
        <v>57</v>
      </c>
    </row>
    <row r="5" spans="1:12" ht="21" customHeight="1" x14ac:dyDescent="0.15">
      <c r="H5" s="32"/>
      <c r="I5" s="32"/>
      <c r="J5" s="32"/>
    </row>
    <row r="6" spans="1:12" ht="21" customHeight="1" x14ac:dyDescent="0.15">
      <c r="A6" s="51" t="s">
        <v>1</v>
      </c>
      <c r="B6" s="42" t="s">
        <v>2</v>
      </c>
      <c r="C6" s="55" t="s">
        <v>3</v>
      </c>
      <c r="D6" s="55"/>
      <c r="E6" s="55"/>
      <c r="F6" s="56" t="s">
        <v>4</v>
      </c>
      <c r="G6" s="56"/>
      <c r="H6" s="56"/>
      <c r="I6" s="56"/>
      <c r="J6" s="42" t="s">
        <v>5</v>
      </c>
    </row>
    <row r="7" spans="1:12" ht="21" customHeight="1" x14ac:dyDescent="0.15">
      <c r="A7" s="51"/>
      <c r="B7" s="42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2"/>
    </row>
    <row r="8" spans="1:12" ht="21" customHeight="1" x14ac:dyDescent="0.15">
      <c r="A8" s="52">
        <v>1</v>
      </c>
      <c r="B8" s="53" t="s">
        <v>13</v>
      </c>
      <c r="C8" s="43">
        <v>0</v>
      </c>
      <c r="D8" s="47"/>
      <c r="E8" s="43">
        <f>C8*D8</f>
        <v>0</v>
      </c>
      <c r="F8" s="8">
        <v>0</v>
      </c>
      <c r="G8" s="8">
        <v>0</v>
      </c>
      <c r="H8" s="8">
        <f t="shared" ref="H8:H45" si="0">F8+G8</f>
        <v>0</v>
      </c>
      <c r="I8" s="16"/>
      <c r="J8" s="36" t="s">
        <v>14</v>
      </c>
    </row>
    <row r="9" spans="1:12" ht="21" customHeight="1" x14ac:dyDescent="0.15">
      <c r="A9" s="52"/>
      <c r="B9" s="53"/>
      <c r="C9" s="43"/>
      <c r="D9" s="47"/>
      <c r="E9" s="43"/>
      <c r="F9" s="8">
        <v>0</v>
      </c>
      <c r="G9" s="8">
        <v>0</v>
      </c>
      <c r="H9" s="8">
        <f t="shared" si="0"/>
        <v>0</v>
      </c>
      <c r="I9" s="16"/>
      <c r="J9" s="37"/>
    </row>
    <row r="10" spans="1:12" ht="21" customHeight="1" x14ac:dyDescent="0.15">
      <c r="A10" s="52"/>
      <c r="B10" s="53"/>
      <c r="C10" s="43"/>
      <c r="D10" s="47"/>
      <c r="E10" s="43"/>
      <c r="F10" s="8">
        <v>0</v>
      </c>
      <c r="G10" s="8">
        <v>0</v>
      </c>
      <c r="H10" s="8">
        <f t="shared" si="0"/>
        <v>0</v>
      </c>
      <c r="I10" s="16"/>
      <c r="J10" s="37"/>
    </row>
    <row r="11" spans="1:12" ht="21" customHeight="1" x14ac:dyDescent="0.15">
      <c r="A11" s="52"/>
      <c r="B11" s="53"/>
      <c r="C11" s="43"/>
      <c r="D11" s="47"/>
      <c r="E11" s="43"/>
      <c r="F11" s="8">
        <v>0</v>
      </c>
      <c r="G11" s="8">
        <v>0</v>
      </c>
      <c r="H11" s="8">
        <f t="shared" si="0"/>
        <v>0</v>
      </c>
      <c r="I11" s="16"/>
      <c r="J11" s="37"/>
    </row>
    <row r="12" spans="1:12" ht="21" customHeight="1" x14ac:dyDescent="0.15">
      <c r="A12" s="52"/>
      <c r="B12" s="53"/>
      <c r="C12" s="43"/>
      <c r="D12" s="47"/>
      <c r="E12" s="43"/>
      <c r="F12" s="8">
        <v>0</v>
      </c>
      <c r="G12" s="8">
        <v>0</v>
      </c>
      <c r="H12" s="8">
        <f t="shared" si="0"/>
        <v>0</v>
      </c>
      <c r="I12" s="16"/>
      <c r="J12" s="37"/>
    </row>
    <row r="13" spans="1:12" s="1" customFormat="1" ht="21" customHeight="1" x14ac:dyDescent="0.1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SUM(G8:G12)</f>
        <v>0</v>
      </c>
      <c r="H13" s="11">
        <f>SUM(H8:H12)</f>
        <v>0</v>
      </c>
      <c r="I13" s="17"/>
      <c r="J13" s="38"/>
    </row>
    <row r="14" spans="1:12" ht="21" customHeight="1" x14ac:dyDescent="0.15">
      <c r="A14" s="27">
        <v>2</v>
      </c>
      <c r="B14" s="29" t="s">
        <v>16</v>
      </c>
      <c r="C14" s="44">
        <v>0</v>
      </c>
      <c r="D14" s="27"/>
      <c r="E14" s="44">
        <f t="shared" ref="E14:E45" si="1">C14*D14</f>
        <v>0</v>
      </c>
      <c r="F14" s="8">
        <v>0</v>
      </c>
      <c r="G14" s="8">
        <v>0</v>
      </c>
      <c r="H14" s="8">
        <f t="shared" si="0"/>
        <v>0</v>
      </c>
      <c r="I14" s="16"/>
      <c r="J14" s="36" t="s">
        <v>17</v>
      </c>
    </row>
    <row r="15" spans="1:12" ht="21" customHeight="1" x14ac:dyDescent="0.15">
      <c r="A15" s="28"/>
      <c r="B15" s="30"/>
      <c r="C15" s="45"/>
      <c r="D15" s="28"/>
      <c r="E15" s="45"/>
      <c r="F15" s="8">
        <v>0</v>
      </c>
      <c r="G15" s="8">
        <v>0</v>
      </c>
      <c r="H15" s="8">
        <f t="shared" ref="H15" si="2">F15+G15</f>
        <v>0</v>
      </c>
      <c r="I15" s="16"/>
      <c r="J15" s="37"/>
    </row>
    <row r="16" spans="1:12" s="1" customFormat="1" ht="21" customHeight="1" x14ac:dyDescent="0.1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 t="shared" ref="G16:H16" si="3">SUM(G14:G15)</f>
        <v>0</v>
      </c>
      <c r="H16" s="11">
        <f t="shared" si="3"/>
        <v>0</v>
      </c>
      <c r="I16" s="17"/>
      <c r="J16" s="38"/>
    </row>
    <row r="17" spans="1:10" ht="21" customHeight="1" x14ac:dyDescent="0.15">
      <c r="A17" s="27">
        <v>3</v>
      </c>
      <c r="B17" s="29" t="s">
        <v>19</v>
      </c>
      <c r="C17" s="22">
        <v>0</v>
      </c>
      <c r="D17" s="23"/>
      <c r="E17" s="22">
        <f t="shared" si="1"/>
        <v>0</v>
      </c>
      <c r="F17" s="8">
        <v>1298.99</v>
      </c>
      <c r="G17" s="8">
        <v>0</v>
      </c>
      <c r="H17" s="8">
        <f t="shared" si="0"/>
        <v>1298.99</v>
      </c>
      <c r="I17" s="16" t="s">
        <v>51</v>
      </c>
      <c r="J17" s="33" t="s">
        <v>20</v>
      </c>
    </row>
    <row r="18" spans="1:10" ht="21" customHeight="1" x14ac:dyDescent="0.15">
      <c r="A18" s="28"/>
      <c r="B18" s="30"/>
      <c r="C18" s="24">
        <v>0</v>
      </c>
      <c r="D18" s="25"/>
      <c r="E18" s="24">
        <f t="shared" ref="E18" si="4">C18*D18</f>
        <v>0</v>
      </c>
      <c r="F18" s="24">
        <v>136</v>
      </c>
      <c r="G18" s="24">
        <v>0</v>
      </c>
      <c r="H18" s="24">
        <f t="shared" ref="H18" si="5">F18+G18</f>
        <v>136</v>
      </c>
      <c r="I18" s="26" t="s">
        <v>58</v>
      </c>
      <c r="J18" s="34"/>
    </row>
    <row r="19" spans="1:10" s="1" customFormat="1" ht="21" customHeight="1" x14ac:dyDescent="0.15">
      <c r="A19" s="9"/>
      <c r="B19" s="10" t="s">
        <v>21</v>
      </c>
      <c r="C19" s="11">
        <f>SUM(C17)</f>
        <v>0</v>
      </c>
      <c r="D19" s="11">
        <f>SUM(D17)</f>
        <v>0</v>
      </c>
      <c r="E19" s="11">
        <f>SUM(E17)</f>
        <v>0</v>
      </c>
      <c r="F19" s="11">
        <f>SUM(F17:F18)</f>
        <v>1434.99</v>
      </c>
      <c r="G19" s="11">
        <f t="shared" ref="G19" si="6">SUM(G17)</f>
        <v>0</v>
      </c>
      <c r="H19" s="11">
        <f>SUM(H17:H18)</f>
        <v>1434.99</v>
      </c>
      <c r="I19" s="17"/>
      <c r="J19" s="35"/>
    </row>
    <row r="20" spans="1:10" ht="21" customHeight="1" x14ac:dyDescent="0.15">
      <c r="A20" s="52">
        <v>4</v>
      </c>
      <c r="B20" s="53" t="s">
        <v>22</v>
      </c>
      <c r="C20" s="43">
        <v>0</v>
      </c>
      <c r="D20" s="47"/>
      <c r="E20" s="43">
        <f t="shared" si="1"/>
        <v>0</v>
      </c>
      <c r="F20" s="8">
        <v>0</v>
      </c>
      <c r="G20" s="8">
        <v>0</v>
      </c>
      <c r="H20" s="8">
        <f t="shared" si="0"/>
        <v>0</v>
      </c>
      <c r="I20" s="16"/>
      <c r="J20" s="33" t="s">
        <v>23</v>
      </c>
    </row>
    <row r="21" spans="1:10" ht="21" customHeight="1" x14ac:dyDescent="0.15">
      <c r="A21" s="52"/>
      <c r="B21" s="53"/>
      <c r="C21" s="43"/>
      <c r="D21" s="47"/>
      <c r="E21" s="43"/>
      <c r="F21" s="8">
        <v>0</v>
      </c>
      <c r="G21" s="8">
        <v>0</v>
      </c>
      <c r="H21" s="8">
        <f t="shared" si="0"/>
        <v>0</v>
      </c>
      <c r="I21" s="16"/>
      <c r="J21" s="34"/>
    </row>
    <row r="22" spans="1:10" s="1" customFormat="1" ht="21" customHeight="1" x14ac:dyDescent="0.15">
      <c r="A22" s="9"/>
      <c r="B22" s="10" t="s">
        <v>24</v>
      </c>
      <c r="C22" s="11">
        <f>SUM(C20)</f>
        <v>0</v>
      </c>
      <c r="D22" s="11">
        <f t="shared" ref="D22:E22" si="7">SUM(D20)</f>
        <v>0</v>
      </c>
      <c r="E22" s="11">
        <f t="shared" si="7"/>
        <v>0</v>
      </c>
      <c r="F22" s="11">
        <f>SUM(F20:F21)</f>
        <v>0</v>
      </c>
      <c r="G22" s="11">
        <f t="shared" ref="G22:H22" si="8">SUM(G20:G21)</f>
        <v>0</v>
      </c>
      <c r="H22" s="11">
        <f t="shared" si="8"/>
        <v>0</v>
      </c>
      <c r="I22" s="17"/>
      <c r="J22" s="35"/>
    </row>
    <row r="23" spans="1:10" ht="21" customHeight="1" x14ac:dyDescent="0.15">
      <c r="A23" s="27">
        <v>5</v>
      </c>
      <c r="B23" s="29" t="s">
        <v>25</v>
      </c>
      <c r="C23" s="44">
        <v>15000</v>
      </c>
      <c r="D23" s="27">
        <v>1</v>
      </c>
      <c r="E23" s="44">
        <f t="shared" si="1"/>
        <v>15000</v>
      </c>
      <c r="F23" s="8">
        <v>380.8</v>
      </c>
      <c r="G23" s="8">
        <v>0</v>
      </c>
      <c r="H23" s="8">
        <f t="shared" si="0"/>
        <v>380.8</v>
      </c>
      <c r="I23" s="26" t="s">
        <v>54</v>
      </c>
      <c r="J23" s="36" t="s">
        <v>26</v>
      </c>
    </row>
    <row r="24" spans="1:10" ht="21" customHeight="1" x14ac:dyDescent="0.15">
      <c r="A24" s="48"/>
      <c r="B24" s="60"/>
      <c r="C24" s="46"/>
      <c r="D24" s="48"/>
      <c r="E24" s="46"/>
      <c r="F24" s="24">
        <v>184</v>
      </c>
      <c r="G24" s="24">
        <v>0</v>
      </c>
      <c r="H24" s="24">
        <f t="shared" si="0"/>
        <v>184</v>
      </c>
      <c r="I24" s="26" t="s">
        <v>55</v>
      </c>
      <c r="J24" s="37"/>
    </row>
    <row r="25" spans="1:10" ht="21" customHeight="1" x14ac:dyDescent="0.15">
      <c r="A25" s="48"/>
      <c r="B25" s="60"/>
      <c r="C25" s="46"/>
      <c r="D25" s="48"/>
      <c r="E25" s="46"/>
      <c r="F25" s="24">
        <v>180</v>
      </c>
      <c r="G25" s="24">
        <v>0</v>
      </c>
      <c r="H25" s="24">
        <f t="shared" ref="H25" si="9">F25+G25</f>
        <v>180</v>
      </c>
      <c r="I25" s="26" t="s">
        <v>59</v>
      </c>
      <c r="J25" s="37"/>
    </row>
    <row r="26" spans="1:10" ht="21" customHeight="1" x14ac:dyDescent="0.15">
      <c r="A26" s="28"/>
      <c r="B26" s="30"/>
      <c r="C26" s="45"/>
      <c r="D26" s="28"/>
      <c r="E26" s="45"/>
      <c r="F26" s="8">
        <v>142.30000000000001</v>
      </c>
      <c r="G26" s="8">
        <v>0</v>
      </c>
      <c r="H26" s="8">
        <f t="shared" ref="H26" si="10">F26+G26</f>
        <v>142.30000000000001</v>
      </c>
      <c r="I26" s="16" t="s">
        <v>52</v>
      </c>
      <c r="J26" s="37"/>
    </row>
    <row r="27" spans="1:10" s="1" customFormat="1" ht="21" customHeight="1" x14ac:dyDescent="0.15">
      <c r="A27" s="9"/>
      <c r="B27" s="10" t="s">
        <v>27</v>
      </c>
      <c r="C27" s="11">
        <f>SUM(C23)</f>
        <v>15000</v>
      </c>
      <c r="D27" s="11">
        <f>SUM(D23)</f>
        <v>1</v>
      </c>
      <c r="E27" s="11">
        <f>SUM(E23)</f>
        <v>15000</v>
      </c>
      <c r="F27" s="11">
        <f>SUM(F23:F26)</f>
        <v>887.09999999999991</v>
      </c>
      <c r="G27" s="11">
        <f>SUM(G23:G26)</f>
        <v>0</v>
      </c>
      <c r="H27" s="11">
        <f>SUM(H23:H26)</f>
        <v>887.09999999999991</v>
      </c>
      <c r="I27" s="17"/>
      <c r="J27" s="38"/>
    </row>
    <row r="28" spans="1:10" ht="21" customHeight="1" x14ac:dyDescent="0.15">
      <c r="A28" s="52">
        <v>6</v>
      </c>
      <c r="B28" s="53" t="s">
        <v>28</v>
      </c>
      <c r="C28" s="43">
        <v>10000</v>
      </c>
      <c r="D28" s="47">
        <v>1</v>
      </c>
      <c r="E28" s="43">
        <f t="shared" si="1"/>
        <v>10000</v>
      </c>
      <c r="F28" s="8">
        <v>8900</v>
      </c>
      <c r="G28" s="8">
        <v>0</v>
      </c>
      <c r="H28" s="8">
        <f t="shared" si="0"/>
        <v>8900</v>
      </c>
      <c r="I28" s="16" t="s">
        <v>53</v>
      </c>
      <c r="J28" s="36" t="s">
        <v>29</v>
      </c>
    </row>
    <row r="29" spans="1:10" ht="21" customHeight="1" x14ac:dyDescent="0.15">
      <c r="A29" s="52"/>
      <c r="B29" s="53"/>
      <c r="C29" s="43"/>
      <c r="D29" s="47"/>
      <c r="E29" s="43"/>
      <c r="F29" s="8">
        <v>0</v>
      </c>
      <c r="G29" s="8">
        <v>0</v>
      </c>
      <c r="H29" s="21">
        <f t="shared" si="0"/>
        <v>0</v>
      </c>
      <c r="I29" s="16"/>
      <c r="J29" s="34"/>
    </row>
    <row r="30" spans="1:10" ht="21" customHeight="1" x14ac:dyDescent="0.15">
      <c r="A30" s="52"/>
      <c r="B30" s="53"/>
      <c r="C30" s="43"/>
      <c r="D30" s="47"/>
      <c r="E30" s="43"/>
      <c r="F30" s="8">
        <v>0</v>
      </c>
      <c r="G30" s="8">
        <v>0</v>
      </c>
      <c r="H30" s="8">
        <f t="shared" si="0"/>
        <v>0</v>
      </c>
      <c r="I30" s="16"/>
      <c r="J30" s="34"/>
    </row>
    <row r="31" spans="1:10" ht="21" customHeight="1" x14ac:dyDescent="0.15">
      <c r="A31" s="52"/>
      <c r="B31" s="53"/>
      <c r="C31" s="43"/>
      <c r="D31" s="47"/>
      <c r="E31" s="43"/>
      <c r="F31" s="8">
        <v>0</v>
      </c>
      <c r="G31" s="8">
        <v>0</v>
      </c>
      <c r="H31" s="8">
        <f t="shared" si="0"/>
        <v>0</v>
      </c>
      <c r="I31" s="16"/>
      <c r="J31" s="34"/>
    </row>
    <row r="32" spans="1:10" s="1" customFormat="1" ht="21" customHeight="1" x14ac:dyDescent="0.15">
      <c r="A32" s="9"/>
      <c r="B32" s="10" t="s">
        <v>30</v>
      </c>
      <c r="C32" s="11">
        <f>SUM(C28)</f>
        <v>10000</v>
      </c>
      <c r="D32" s="11">
        <f t="shared" ref="D32:E32" si="11">SUM(D28)</f>
        <v>1</v>
      </c>
      <c r="E32" s="11">
        <f t="shared" si="11"/>
        <v>10000</v>
      </c>
      <c r="F32" s="11">
        <f>SUM(F28:F31)</f>
        <v>8900</v>
      </c>
      <c r="G32" s="11">
        <f t="shared" ref="G32" si="12">SUM(G28:G31)</f>
        <v>0</v>
      </c>
      <c r="H32" s="11">
        <f>SUM(H28:H31)</f>
        <v>8900</v>
      </c>
      <c r="I32" s="17"/>
      <c r="J32" s="35"/>
    </row>
    <row r="33" spans="1:10" ht="21" customHeight="1" x14ac:dyDescent="0.15">
      <c r="A33" s="52">
        <v>7</v>
      </c>
      <c r="B33" s="53" t="s">
        <v>31</v>
      </c>
      <c r="C33" s="43">
        <v>1000</v>
      </c>
      <c r="D33" s="47">
        <v>1</v>
      </c>
      <c r="E33" s="43">
        <f t="shared" si="1"/>
        <v>1000</v>
      </c>
      <c r="F33" s="8">
        <v>0</v>
      </c>
      <c r="G33" s="8">
        <v>0</v>
      </c>
      <c r="H33" s="8">
        <f t="shared" si="0"/>
        <v>0</v>
      </c>
      <c r="I33" s="16"/>
      <c r="J33" s="39"/>
    </row>
    <row r="34" spans="1:10" ht="21" customHeight="1" x14ac:dyDescent="0.15">
      <c r="A34" s="52"/>
      <c r="B34" s="53"/>
      <c r="C34" s="43"/>
      <c r="D34" s="47"/>
      <c r="E34" s="43"/>
      <c r="F34" s="8">
        <v>0</v>
      </c>
      <c r="G34" s="8">
        <v>0</v>
      </c>
      <c r="H34" s="8">
        <f t="shared" si="0"/>
        <v>0</v>
      </c>
      <c r="I34" s="16"/>
      <c r="J34" s="40"/>
    </row>
    <row r="35" spans="1:10" ht="21" customHeight="1" x14ac:dyDescent="0.15">
      <c r="A35" s="52"/>
      <c r="B35" s="53"/>
      <c r="C35" s="43"/>
      <c r="D35" s="47"/>
      <c r="E35" s="43"/>
      <c r="F35" s="8">
        <v>0</v>
      </c>
      <c r="G35" s="8">
        <v>0</v>
      </c>
      <c r="H35" s="8">
        <f t="shared" si="0"/>
        <v>0</v>
      </c>
      <c r="I35" s="16"/>
      <c r="J35" s="40"/>
    </row>
    <row r="36" spans="1:10" ht="21" customHeight="1" x14ac:dyDescent="0.15">
      <c r="A36" s="52"/>
      <c r="B36" s="53"/>
      <c r="C36" s="43"/>
      <c r="D36" s="47"/>
      <c r="E36" s="43"/>
      <c r="F36" s="8">
        <v>0</v>
      </c>
      <c r="G36" s="8">
        <v>0</v>
      </c>
      <c r="H36" s="8">
        <f t="shared" si="0"/>
        <v>0</v>
      </c>
      <c r="I36" s="16"/>
      <c r="J36" s="40"/>
    </row>
    <row r="37" spans="1:10" s="1" customFormat="1" ht="21" customHeight="1" x14ac:dyDescent="0.15">
      <c r="A37" s="9"/>
      <c r="B37" s="10" t="s">
        <v>32</v>
      </c>
      <c r="C37" s="11">
        <f>SUM(C33)</f>
        <v>1000</v>
      </c>
      <c r="D37" s="11">
        <f t="shared" ref="D37:E37" si="13">SUM(D33)</f>
        <v>1</v>
      </c>
      <c r="E37" s="11">
        <f t="shared" si="13"/>
        <v>1000</v>
      </c>
      <c r="F37" s="11">
        <f>SUM(F33:F36)</f>
        <v>0</v>
      </c>
      <c r="G37" s="11">
        <f t="shared" ref="G37:H37" si="14">SUM(G33:G36)</f>
        <v>0</v>
      </c>
      <c r="H37" s="11">
        <f t="shared" si="14"/>
        <v>0</v>
      </c>
      <c r="I37" s="17"/>
      <c r="J37" s="41"/>
    </row>
    <row r="38" spans="1:10" ht="21" customHeight="1" x14ac:dyDescent="0.15">
      <c r="A38" s="52">
        <v>8</v>
      </c>
      <c r="B38" s="53" t="s">
        <v>33</v>
      </c>
      <c r="C38" s="43">
        <v>0</v>
      </c>
      <c r="D38" s="47"/>
      <c r="E38" s="43">
        <f t="shared" si="1"/>
        <v>0</v>
      </c>
      <c r="F38" s="8">
        <v>0</v>
      </c>
      <c r="G38" s="8">
        <v>0</v>
      </c>
      <c r="H38" s="8">
        <f t="shared" si="0"/>
        <v>0</v>
      </c>
      <c r="I38" s="16"/>
      <c r="J38" s="33" t="s">
        <v>34</v>
      </c>
    </row>
    <row r="39" spans="1:10" ht="21" customHeight="1" x14ac:dyDescent="0.15">
      <c r="A39" s="52"/>
      <c r="B39" s="53"/>
      <c r="C39" s="43"/>
      <c r="D39" s="47"/>
      <c r="E39" s="43"/>
      <c r="F39" s="8">
        <v>0</v>
      </c>
      <c r="G39" s="8">
        <v>0</v>
      </c>
      <c r="H39" s="8">
        <f t="shared" si="0"/>
        <v>0</v>
      </c>
      <c r="I39" s="16"/>
      <c r="J39" s="34"/>
    </row>
    <row r="40" spans="1:10" s="1" customFormat="1" ht="21" customHeight="1" x14ac:dyDescent="0.15">
      <c r="A40" s="9"/>
      <c r="B40" s="10" t="s">
        <v>35</v>
      </c>
      <c r="C40" s="11">
        <f>SUM(C38)</f>
        <v>0</v>
      </c>
      <c r="D40" s="11">
        <f t="shared" ref="D40:E40" si="15">SUM(D38)</f>
        <v>0</v>
      </c>
      <c r="E40" s="11">
        <f t="shared" si="15"/>
        <v>0</v>
      </c>
      <c r="F40" s="11">
        <f>SUM(F38:F39)</f>
        <v>0</v>
      </c>
      <c r="G40" s="11">
        <f t="shared" ref="G40:H40" si="16">SUM(G38:G39)</f>
        <v>0</v>
      </c>
      <c r="H40" s="11">
        <f t="shared" si="16"/>
        <v>0</v>
      </c>
      <c r="I40" s="17"/>
      <c r="J40" s="35"/>
    </row>
    <row r="41" spans="1:10" ht="21" customHeight="1" x14ac:dyDescent="0.15">
      <c r="A41" s="52">
        <v>9</v>
      </c>
      <c r="B41" s="53" t="s">
        <v>36</v>
      </c>
      <c r="C41" s="43">
        <v>0</v>
      </c>
      <c r="D41" s="47"/>
      <c r="E41" s="43">
        <f t="shared" si="1"/>
        <v>0</v>
      </c>
      <c r="F41" s="8">
        <v>0</v>
      </c>
      <c r="G41" s="8">
        <v>0</v>
      </c>
      <c r="H41" s="8">
        <f t="shared" si="0"/>
        <v>0</v>
      </c>
      <c r="I41" s="16"/>
      <c r="J41" s="36" t="s">
        <v>37</v>
      </c>
    </row>
    <row r="42" spans="1:10" ht="21" customHeight="1" x14ac:dyDescent="0.15">
      <c r="A42" s="52"/>
      <c r="B42" s="53"/>
      <c r="C42" s="43"/>
      <c r="D42" s="47"/>
      <c r="E42" s="43"/>
      <c r="F42" s="8">
        <v>0</v>
      </c>
      <c r="G42" s="8">
        <v>0</v>
      </c>
      <c r="H42" s="8">
        <f t="shared" si="0"/>
        <v>0</v>
      </c>
      <c r="I42" s="16"/>
      <c r="J42" s="37"/>
    </row>
    <row r="43" spans="1:10" ht="21" customHeight="1" x14ac:dyDescent="0.15">
      <c r="A43" s="52"/>
      <c r="B43" s="53"/>
      <c r="C43" s="43"/>
      <c r="D43" s="47"/>
      <c r="E43" s="43"/>
      <c r="F43" s="8">
        <v>0</v>
      </c>
      <c r="G43" s="8">
        <v>0</v>
      </c>
      <c r="H43" s="8">
        <f t="shared" si="0"/>
        <v>0</v>
      </c>
      <c r="I43" s="16"/>
      <c r="J43" s="37"/>
    </row>
    <row r="44" spans="1:10" s="1" customFormat="1" ht="21" customHeight="1" x14ac:dyDescent="0.15">
      <c r="A44" s="9"/>
      <c r="B44" s="10" t="s">
        <v>38</v>
      </c>
      <c r="C44" s="11">
        <f>SUM(C41)</f>
        <v>0</v>
      </c>
      <c r="D44" s="11">
        <f t="shared" ref="D44:E44" si="17">SUM(D41)</f>
        <v>0</v>
      </c>
      <c r="E44" s="11">
        <f t="shared" si="17"/>
        <v>0</v>
      </c>
      <c r="F44" s="11">
        <f>SUM(F41:F43)</f>
        <v>0</v>
      </c>
      <c r="G44" s="11">
        <f t="shared" ref="G44:H44" si="18">SUM(G41:G43)</f>
        <v>0</v>
      </c>
      <c r="H44" s="11">
        <f t="shared" si="18"/>
        <v>0</v>
      </c>
      <c r="I44" s="17"/>
      <c r="J44" s="38"/>
    </row>
    <row r="45" spans="1:10" ht="21" customHeight="1" x14ac:dyDescent="0.15">
      <c r="A45" s="27">
        <v>10</v>
      </c>
      <c r="B45" s="53" t="s">
        <v>39</v>
      </c>
      <c r="C45" s="43">
        <v>14000</v>
      </c>
      <c r="D45" s="47">
        <v>1</v>
      </c>
      <c r="E45" s="43">
        <f t="shared" si="1"/>
        <v>14000</v>
      </c>
      <c r="F45" s="8">
        <v>0</v>
      </c>
      <c r="G45" s="8">
        <v>0</v>
      </c>
      <c r="H45" s="8">
        <f t="shared" si="0"/>
        <v>0</v>
      </c>
      <c r="I45" s="16"/>
      <c r="J45" s="39"/>
    </row>
    <row r="46" spans="1:10" ht="21" customHeight="1" x14ac:dyDescent="0.15">
      <c r="A46" s="48"/>
      <c r="B46" s="53"/>
      <c r="C46" s="43"/>
      <c r="D46" s="47"/>
      <c r="E46" s="43"/>
      <c r="F46" s="8">
        <v>0</v>
      </c>
      <c r="G46" s="8">
        <v>0</v>
      </c>
      <c r="H46" s="8">
        <f t="shared" ref="H46:H51" si="19">F46+G46</f>
        <v>0</v>
      </c>
      <c r="I46" s="16"/>
      <c r="J46" s="40"/>
    </row>
    <row r="47" spans="1:10" ht="21" customHeight="1" x14ac:dyDescent="0.15">
      <c r="A47" s="48"/>
      <c r="B47" s="53"/>
      <c r="C47" s="43"/>
      <c r="D47" s="47"/>
      <c r="E47" s="43"/>
      <c r="F47" s="8">
        <v>0</v>
      </c>
      <c r="G47" s="8">
        <v>0</v>
      </c>
      <c r="H47" s="8">
        <f t="shared" si="19"/>
        <v>0</v>
      </c>
      <c r="I47" s="16"/>
      <c r="J47" s="40"/>
    </row>
    <row r="48" spans="1:10" ht="21" customHeight="1" x14ac:dyDescent="0.15">
      <c r="A48" s="48"/>
      <c r="B48" s="53"/>
      <c r="C48" s="43"/>
      <c r="D48" s="47"/>
      <c r="E48" s="43"/>
      <c r="F48" s="8">
        <v>0</v>
      </c>
      <c r="G48" s="8">
        <v>0</v>
      </c>
      <c r="H48" s="8">
        <f t="shared" si="19"/>
        <v>0</v>
      </c>
      <c r="I48" s="16"/>
      <c r="J48" s="40"/>
    </row>
    <row r="49" spans="1:10" ht="21" customHeight="1" x14ac:dyDescent="0.15">
      <c r="A49" s="48"/>
      <c r="B49" s="53"/>
      <c r="C49" s="43"/>
      <c r="D49" s="47"/>
      <c r="E49" s="43"/>
      <c r="F49" s="8">
        <v>0</v>
      </c>
      <c r="G49" s="8">
        <v>0</v>
      </c>
      <c r="H49" s="8">
        <f t="shared" si="19"/>
        <v>0</v>
      </c>
      <c r="I49" s="16"/>
      <c r="J49" s="40"/>
    </row>
    <row r="50" spans="1:10" ht="21" customHeight="1" x14ac:dyDescent="0.15">
      <c r="A50" s="48"/>
      <c r="B50" s="53"/>
      <c r="C50" s="43"/>
      <c r="D50" s="47"/>
      <c r="E50" s="43"/>
      <c r="F50" s="8">
        <v>0</v>
      </c>
      <c r="G50" s="8">
        <v>0</v>
      </c>
      <c r="H50" s="8">
        <f t="shared" si="19"/>
        <v>0</v>
      </c>
      <c r="I50" s="16"/>
      <c r="J50" s="40"/>
    </row>
    <row r="51" spans="1:10" ht="21" customHeight="1" x14ac:dyDescent="0.15">
      <c r="A51" s="28"/>
      <c r="B51" s="53"/>
      <c r="C51" s="43"/>
      <c r="D51" s="47"/>
      <c r="E51" s="43"/>
      <c r="F51" s="8">
        <v>0</v>
      </c>
      <c r="G51" s="8">
        <v>0</v>
      </c>
      <c r="H51" s="8">
        <f t="shared" si="19"/>
        <v>0</v>
      </c>
      <c r="I51" s="16"/>
      <c r="J51" s="40"/>
    </row>
    <row r="52" spans="1:10" s="1" customFormat="1" ht="21" customHeight="1" x14ac:dyDescent="0.15">
      <c r="A52" s="9"/>
      <c r="B52" s="10" t="s">
        <v>40</v>
      </c>
      <c r="C52" s="11">
        <f>SUM(C45)</f>
        <v>14000</v>
      </c>
      <c r="D52" s="11">
        <f>SUM(D45)</f>
        <v>1</v>
      </c>
      <c r="E52" s="11">
        <f>SUM(E45)</f>
        <v>14000</v>
      </c>
      <c r="F52" s="11">
        <f>SUM(F49:F51)</f>
        <v>0</v>
      </c>
      <c r="G52" s="11">
        <f t="shared" ref="G52:H52" si="20">SUM(G49:G51)</f>
        <v>0</v>
      </c>
      <c r="H52" s="11">
        <f t="shared" si="20"/>
        <v>0</v>
      </c>
      <c r="I52" s="17"/>
      <c r="J52" s="41"/>
    </row>
    <row r="53" spans="1:10" ht="21" customHeight="1" x14ac:dyDescent="0.15">
      <c r="A53" s="9"/>
      <c r="B53" s="10" t="s">
        <v>41</v>
      </c>
      <c r="C53" s="11">
        <f>SUM(C52,C44,C40,C37,C32,C27,C22,C19,C16,C13)</f>
        <v>40000</v>
      </c>
      <c r="D53" s="11">
        <f>SUM(D52,D44,D40,D37,D32,D27,D22,D19,D16,D13)</f>
        <v>4</v>
      </c>
      <c r="E53" s="11">
        <f>SUM(E52,E44,E40,E37,E32,E27,E22,E19,E16,E13)</f>
        <v>40000</v>
      </c>
      <c r="F53" s="11">
        <f>F13+F16+F19+F22+F27+F32+F37+F40+F44+F52</f>
        <v>11222.09</v>
      </c>
      <c r="G53" s="11">
        <f>G13+G16+G19+G22+G27+G32+G37+G40+G44+G52</f>
        <v>0</v>
      </c>
      <c r="H53" s="11">
        <f>H13+H16+H19+H22+H27+H32+H37+H40+H44+H52</f>
        <v>11222.09</v>
      </c>
      <c r="I53" s="17"/>
      <c r="J53" s="18"/>
    </row>
    <row r="57" spans="1:10" ht="21" customHeight="1" x14ac:dyDescent="0.15">
      <c r="A57" s="57" t="s">
        <v>42</v>
      </c>
      <c r="B57" s="58"/>
      <c r="C57" s="59" t="s">
        <v>43</v>
      </c>
      <c r="D57" s="59"/>
      <c r="E57" s="59" t="s">
        <v>44</v>
      </c>
      <c r="F57" s="59"/>
      <c r="G57" s="59" t="s">
        <v>45</v>
      </c>
      <c r="H57" s="59"/>
      <c r="I57" s="19" t="s">
        <v>46</v>
      </c>
    </row>
    <row r="58" spans="1:10" ht="21" customHeight="1" x14ac:dyDescent="0.15">
      <c r="A58" s="49">
        <f>E53</f>
        <v>40000</v>
      </c>
      <c r="B58" s="50"/>
      <c r="C58" s="50">
        <f>H53</f>
        <v>11222.09</v>
      </c>
      <c r="D58" s="50"/>
      <c r="E58" s="50">
        <f>F53</f>
        <v>11222.09</v>
      </c>
      <c r="F58" s="50"/>
      <c r="G58" s="50">
        <f>G53</f>
        <v>0</v>
      </c>
      <c r="H58" s="50"/>
      <c r="I58" s="20">
        <f>A58-C58</f>
        <v>28777.91</v>
      </c>
    </row>
    <row r="60" spans="1:10" ht="21" customHeight="1" x14ac:dyDescent="0.15">
      <c r="A60" s="12" t="s">
        <v>47</v>
      </c>
      <c r="B60" s="13"/>
      <c r="C60" s="14" t="s">
        <v>48</v>
      </c>
      <c r="D60" s="12"/>
      <c r="E60" s="12" t="s">
        <v>49</v>
      </c>
      <c r="F60" s="12"/>
      <c r="G60" s="12" t="s">
        <v>50</v>
      </c>
      <c r="H60" s="12"/>
      <c r="I60" s="13"/>
    </row>
  </sheetData>
  <mergeCells count="73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20:B21"/>
    <mergeCell ref="B23:B26"/>
    <mergeCell ref="B28:B31"/>
    <mergeCell ref="B33:B36"/>
    <mergeCell ref="B38:B39"/>
    <mergeCell ref="B41:B43"/>
    <mergeCell ref="C8:C12"/>
    <mergeCell ref="G58:H58"/>
    <mergeCell ref="A6:A7"/>
    <mergeCell ref="A8:A12"/>
    <mergeCell ref="A14:A15"/>
    <mergeCell ref="A20:A21"/>
    <mergeCell ref="A23:A26"/>
    <mergeCell ref="A28:A31"/>
    <mergeCell ref="A33:A36"/>
    <mergeCell ref="A38:A39"/>
    <mergeCell ref="A41:A43"/>
    <mergeCell ref="A45:A51"/>
    <mergeCell ref="B6:B7"/>
    <mergeCell ref="B45:B51"/>
    <mergeCell ref="C28:C31"/>
    <mergeCell ref="C33:C36"/>
    <mergeCell ref="A58:B58"/>
    <mergeCell ref="C58:D58"/>
    <mergeCell ref="E58:F58"/>
    <mergeCell ref="E28:E31"/>
    <mergeCell ref="C38:C39"/>
    <mergeCell ref="C41:C43"/>
    <mergeCell ref="C45:C51"/>
    <mergeCell ref="D8:D12"/>
    <mergeCell ref="D14:D15"/>
    <mergeCell ref="D20:D21"/>
    <mergeCell ref="D23:D26"/>
    <mergeCell ref="D28:D31"/>
    <mergeCell ref="D33:D36"/>
    <mergeCell ref="D38:D39"/>
    <mergeCell ref="D41:D43"/>
    <mergeCell ref="D45:D51"/>
    <mergeCell ref="C14:C15"/>
    <mergeCell ref="C20:C21"/>
    <mergeCell ref="C23:C26"/>
    <mergeCell ref="E33:E36"/>
    <mergeCell ref="E38:E39"/>
    <mergeCell ref="E41:E43"/>
    <mergeCell ref="E45:E51"/>
    <mergeCell ref="J41:J44"/>
    <mergeCell ref="J45:J52"/>
    <mergeCell ref="J38:J40"/>
    <mergeCell ref="J28:J32"/>
    <mergeCell ref="J33:J37"/>
    <mergeCell ref="J4:J5"/>
    <mergeCell ref="J6:J7"/>
    <mergeCell ref="J8:J13"/>
    <mergeCell ref="J14:J16"/>
    <mergeCell ref="J17:J19"/>
    <mergeCell ref="A17:A18"/>
    <mergeCell ref="B17:B18"/>
    <mergeCell ref="H4:I5"/>
    <mergeCell ref="J20:J22"/>
    <mergeCell ref="J23:J27"/>
    <mergeCell ref="E8:E12"/>
    <mergeCell ref="E14:E15"/>
    <mergeCell ref="E20:E21"/>
    <mergeCell ref="E23:E26"/>
  </mergeCells>
  <phoneticPr fontId="9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2017-09-06T05:53:00Z</cp:lastPrinted>
  <dcterms:created xsi:type="dcterms:W3CDTF">2014-04-15T08:52:00Z</dcterms:created>
  <dcterms:modified xsi:type="dcterms:W3CDTF">2019-04-12T06:37:24Z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