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795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<sst xmlns="http://schemas.openxmlformats.org/spreadsheetml/2006/main" count="90">
  <si>
    <t>【借款报销单】</t>
  </si>
  <si>
    <t>团号：KMJ-1710-B18ANS286</t>
  </si>
  <si>
    <t>会议日期：2017年10月18日-20日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</si>
  <si>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</si>
  <si>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</si>
  <si>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</si>
  <si>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</si>
  <si>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</si>
  <si>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</si>
  <si>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</si>
  <si>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</si>
  <si>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</si>
  <si>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</si>
  <si>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</si>
  <si>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</si>
  <si>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</si>
  <si>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</si>
  <si>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</si>
  <si>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</si>
  <si>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</si>
  <si>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</si>
  <si>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</si>
  <si>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</si>
  <si>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</si>
  <si>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</si>
  <si>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</si>
  <si>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</si>
  <si>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</si>
  <si>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</si>
  <si>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</si>
  <si>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</si>
  <si>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</si>
  <si>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</si>
  <si>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</si>
  <si>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</si>
  <si>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</si>
  <si>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</si>
  <si>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</si>
  <si>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</si>
  <si>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</si>
  <si>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</si>
  <si>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</si>
  <si>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</si>
  <si>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</si>
  <si>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</si>
  <si>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</si>
  <si>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</si>
  <si>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</si>
  <si>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</si>
  <si>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</si>
  <si>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</si>
  <si>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</si>
  <si>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</si>
  <si>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</si>
  <si>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</si>
  <si>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</si>
  <si>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</si>
  <si>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</si>
  <si>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</si>
  <si>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</si>
  <si>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</si>
  <si>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</si>
  <si>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</si>
  <si>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</si>
  <si>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</si>
  <si>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</si>
  <si>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</si>
  <si>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</si>
  <si>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</si>
  <si>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</si>
  <si>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</si>
  <si>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</si>
  <si>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</si>
  <si>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</si>
  <si>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</si>
  <si>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</si>
  <si>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</si>
  <si>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</si>
  <si>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</si>
  <si>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</si>
  <si>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宋净菲</t>
  </si>
  <si>
    <t>业务助理</t>
  </si>
  <si>
    <t>北京</t>
  </si>
  <si>
    <t>业务二部B组</t>
  </si>
  <si>
    <t>KMJB-180513-YUX292</t>
  </si>
  <si>
    <t>出差城市</t>
  </si>
  <si>
    <t>出差起止日期</t>
  </si>
  <si>
    <t>每天金额</t>
  </si>
  <si>
    <t>天数</t>
  </si>
  <si>
    <t>报销人:宋净菲</t>
  </si>
</sst>
</file>

<file path=xl/styles.xml><?xml version="1.0" encoding="utf-8"?>
<styleSheet xmlns="http://schemas.openxmlformats.org/spreadsheetml/2006/main">
  <numFmts count="10">
    <numFmt numFmtId="176" formatCode="#,##0.00_ "/>
    <numFmt numFmtId="177" formatCode="0.00_ "/>
    <numFmt numFmtId="41" formatCode="_ * #,##0_ ;_ * \-#,##0_ ;_ * &quot;-&quot;_ ;_ @_ "/>
    <numFmt numFmtId="178" formatCode="#,##0.00;[Red]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9" formatCode="0.00_);[Red]\(0.00\)"/>
    <numFmt numFmtId="180" formatCode="#,##0.00_);[Red]\(#,##0.00\)"/>
    <numFmt numFmtId="181" formatCode="yyyy&quot;年&quot;m&quot;月&quot;d&quot;日&quot;;@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1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2" fillId="21" borderId="22" applyNumberFormat="0" applyAlignment="0" applyProtection="0">
      <alignment vertical="center"/>
    </xf>
    <xf numFmtId="0" fontId="16" fillId="21" borderId="18" applyNumberFormat="0" applyAlignment="0" applyProtection="0">
      <alignment vertical="center"/>
    </xf>
    <xf numFmtId="0" fontId="20" fillId="26" borderId="20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18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7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177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6" workbookViewId="0">
      <selection activeCell="A58" sqref="A58:B58"/>
    </sheetView>
  </sheetViews>
  <sheetFormatPr defaultColWidth="9" defaultRowHeight="21" customHeight="1"/>
  <cols>
    <col min="1" max="1" width="9" style="54"/>
    <col min="2" max="2" width="16.7583333333333" customWidth="1"/>
    <col min="3" max="3" width="11.5" style="5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87"/>
      <c r="J8" s="88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87"/>
      <c r="J9" s="89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87"/>
      <c r="J10" s="89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87"/>
      <c r="J11" s="89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87"/>
      <c r="J12" s="89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90"/>
      <c r="J13" s="91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87"/>
      <c r="J14" s="88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87"/>
      <c r="J15" s="89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0"/>
      <c r="J16" s="91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87"/>
      <c r="J17" s="92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87"/>
      <c r="J18" s="93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87"/>
      <c r="J19" s="93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87"/>
      <c r="J20" s="93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90"/>
      <c r="J21" s="94"/>
    </row>
    <row r="22" customHeight="1" spans="1:10">
      <c r="A22" s="64">
        <v>4</v>
      </c>
      <c r="B22" s="65" t="s">
        <v>24</v>
      </c>
      <c r="C22" s="66">
        <v>10000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87"/>
      <c r="J22" s="92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87"/>
      <c r="J23" s="93"/>
    </row>
    <row r="24" s="53" customFormat="1" customHeight="1" spans="1:10">
      <c r="A24" s="68"/>
      <c r="B24" s="69" t="s">
        <v>26</v>
      </c>
      <c r="C24" s="70">
        <f>SUM(C22)</f>
        <v>10000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90"/>
      <c r="J24" s="94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87"/>
      <c r="J25" s="88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87"/>
      <c r="J26" s="89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90"/>
      <c r="J27" s="91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87"/>
      <c r="J28" s="88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87"/>
      <c r="J29" s="93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87"/>
      <c r="J30" s="93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87"/>
      <c r="J31" s="93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90"/>
      <c r="J32" s="94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87"/>
      <c r="J33" s="95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87"/>
      <c r="J34" s="96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87"/>
      <c r="J35" s="96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87"/>
      <c r="J36" s="96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90"/>
      <c r="J37" s="97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87"/>
      <c r="J38" s="92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87"/>
      <c r="J39" s="93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90"/>
      <c r="J40" s="94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87"/>
      <c r="J41" s="88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87"/>
      <c r="J42" s="89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87"/>
      <c r="J43" s="89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90"/>
      <c r="J44" s="91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87"/>
      <c r="J45" s="95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87"/>
      <c r="J46" s="96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87"/>
      <c r="J47" s="96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87"/>
      <c r="J48" s="96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87"/>
      <c r="J49" s="96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87"/>
      <c r="J50" s="96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87"/>
      <c r="J51" s="96"/>
    </row>
    <row r="52" s="53" customFormat="1" customHeight="1" spans="1:10">
      <c r="A52" s="68"/>
      <c r="B52" s="69" t="s">
        <v>42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90"/>
      <c r="J52" s="97"/>
    </row>
    <row r="53" customHeight="1" spans="1:10">
      <c r="A53" s="68"/>
      <c r="B53" s="69" t="s">
        <v>43</v>
      </c>
      <c r="C53" s="70">
        <f>SUM(C52,C44,C40,C37,C32,C27,C24,C21,C16,C13)</f>
        <v>10000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0</v>
      </c>
      <c r="G53" s="70">
        <f t="shared" si="22"/>
        <v>0</v>
      </c>
      <c r="H53" s="70">
        <f t="shared" si="22"/>
        <v>0</v>
      </c>
      <c r="I53" s="90"/>
      <c r="J53" s="98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99" t="s">
        <v>48</v>
      </c>
    </row>
    <row r="58" customHeight="1" spans="1:9">
      <c r="A58" s="81">
        <f>E53</f>
        <v>0</v>
      </c>
      <c r="B58" s="82"/>
      <c r="C58" s="82">
        <f>H53</f>
        <v>0</v>
      </c>
      <c r="D58" s="82"/>
      <c r="E58" s="82">
        <f>F53</f>
        <v>0</v>
      </c>
      <c r="F58" s="82"/>
      <c r="G58" s="82">
        <f>G53</f>
        <v>0</v>
      </c>
      <c r="H58" s="82"/>
      <c r="I58" s="100">
        <f>A58-C58</f>
        <v>0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topLeftCell="A25" workbookViewId="0">
      <selection activeCell="P36" sqref="P36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1.7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8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9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40"/>
      <c r="J7" s="11"/>
      <c r="K7" s="39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41"/>
      <c r="J8" s="15"/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3"/>
      <c r="J11" s="44"/>
      <c r="K11" s="45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3"/>
      <c r="J12" s="44"/>
      <c r="K12" s="45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3"/>
      <c r="J13" s="44"/>
      <c r="K13" s="45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3"/>
      <c r="J14" s="44"/>
      <c r="K14" s="45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3"/>
      <c r="J15" s="44"/>
      <c r="K15" s="45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3"/>
      <c r="J16" s="44"/>
      <c r="K16" s="45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3"/>
      <c r="J17" s="44"/>
      <c r="K17" s="45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6">
        <f>SUM(I11:J17)</f>
        <v>0</v>
      </c>
      <c r="J18" s="47"/>
      <c r="K18" s="48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9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50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">
        <v>80</v>
      </c>
      <c r="G28" s="7"/>
      <c r="H28" s="6" t="s">
        <v>55</v>
      </c>
      <c r="I28" s="5"/>
      <c r="J28" s="7" t="s">
        <v>81</v>
      </c>
      <c r="K28" s="38"/>
    </row>
    <row r="29" ht="20.1" customHeight="1" spans="2:11">
      <c r="B29" s="8"/>
      <c r="C29" s="9"/>
      <c r="D29" s="10" t="s">
        <v>56</v>
      </c>
      <c r="E29" s="10"/>
      <c r="F29" s="11" t="s">
        <v>82</v>
      </c>
      <c r="G29" s="11"/>
      <c r="H29" s="10" t="s">
        <v>57</v>
      </c>
      <c r="I29" s="9"/>
      <c r="J29" s="11" t="s">
        <v>83</v>
      </c>
      <c r="K29" s="39"/>
    </row>
    <row r="30" ht="20.1" customHeight="1" spans="2:11">
      <c r="B30" s="8"/>
      <c r="C30" s="9"/>
      <c r="D30" s="10" t="s">
        <v>58</v>
      </c>
      <c r="E30" s="10"/>
      <c r="F30" s="32">
        <v>43209</v>
      </c>
      <c r="G30" s="11"/>
      <c r="H30" s="10" t="s">
        <v>59</v>
      </c>
      <c r="I30" s="40"/>
      <c r="J30" s="32">
        <v>43236</v>
      </c>
      <c r="K30" s="39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41"/>
      <c r="J31" s="15" t="s">
        <v>84</v>
      </c>
      <c r="K31" s="42"/>
    </row>
    <row r="32" ht="20.1" customHeight="1"/>
    <row r="33" ht="20.1" customHeight="1" spans="2:11">
      <c r="B33" s="27"/>
      <c r="C33" s="27"/>
      <c r="D33" s="33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43</v>
      </c>
      <c r="J33" s="25"/>
      <c r="K33" s="51" t="s">
        <v>66</v>
      </c>
    </row>
    <row r="34" ht="20.1" customHeight="1" spans="2:11">
      <c r="B34" s="27">
        <v>1</v>
      </c>
      <c r="C34" s="27"/>
      <c r="D34" s="33" t="s">
        <v>82</v>
      </c>
      <c r="E34" s="34">
        <v>43209</v>
      </c>
      <c r="F34" s="27"/>
      <c r="G34" s="25">
        <v>100</v>
      </c>
      <c r="H34" s="25">
        <v>1</v>
      </c>
      <c r="I34" s="43">
        <f>G34*H34</f>
        <v>100</v>
      </c>
      <c r="J34" s="44"/>
      <c r="K34" s="52"/>
    </row>
    <row r="35" ht="20.1" customHeight="1" spans="2:11">
      <c r="B35" s="27">
        <v>2</v>
      </c>
      <c r="C35" s="27"/>
      <c r="D35" s="35"/>
      <c r="E35" s="34"/>
      <c r="F35" s="27"/>
      <c r="G35" s="25"/>
      <c r="H35" s="25"/>
      <c r="I35" s="43"/>
      <c r="J35" s="44"/>
      <c r="K35" s="52"/>
    </row>
    <row r="36" ht="20.1" customHeight="1" spans="2:11">
      <c r="B36" s="27">
        <v>3</v>
      </c>
      <c r="C36" s="27"/>
      <c r="D36" s="35"/>
      <c r="E36" s="36"/>
      <c r="F36" s="36"/>
      <c r="G36" s="25"/>
      <c r="H36" s="25"/>
      <c r="I36" s="43"/>
      <c r="J36" s="44"/>
      <c r="K36" s="52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1</v>
      </c>
      <c r="I37" s="46">
        <f>SUM(I34:J36)</f>
        <v>100</v>
      </c>
      <c r="J37" s="47"/>
      <c r="K37" s="48"/>
    </row>
    <row r="38" ht="20.1" customHeight="1" spans="2:11">
      <c r="B38" s="16" t="s">
        <v>89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2017-09-06T05:53:00Z</cp:lastPrinted>
  <dcterms:modified xsi:type="dcterms:W3CDTF">2018-05-16T02:25:50Z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