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7" i="2"/>
  <c r="H37"/>
  <c r="I36"/>
  <c r="I35"/>
  <c r="I34"/>
  <c r="J31"/>
  <c r="J30"/>
  <c r="F30"/>
  <c r="J29"/>
  <c r="F29"/>
  <c r="J28"/>
  <c r="F28"/>
  <c r="K21"/>
  <c r="G21"/>
  <c r="I18"/>
  <c r="H18"/>
  <c r="G18"/>
  <c r="G58" i="3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53" l="1"/>
  <c r="C58" s="1"/>
  <c r="I58" s="1"/>
  <c r="F53"/>
  <c r="E58" s="1"/>
</calcChain>
</file>

<file path=xl/sharedStrings.xml><?xml version="1.0" encoding="utf-8"?>
<sst xmlns="http://schemas.openxmlformats.org/spreadsheetml/2006/main" count="118" uniqueCount="93">
  <si>
    <t>【借款报销单】</t>
  </si>
  <si>
    <t>团号：HMQA-180605-LSH711</t>
  </si>
  <si>
    <t>会议日期：2018/06/05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</si>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</sst>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80" formatCode="#,##0.00_ "/>
    <numFmt numFmtId="181" formatCode="#,##0.00;[Red]#,##0.00"/>
    <numFmt numFmtId="182" formatCode="0.00_);[Red]\(0.00\)"/>
    <numFmt numFmtId="183" formatCode="0.00_ "/>
    <numFmt numFmtId="184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>
      <alignment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184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4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4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3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3" fontId="7" fillId="6" borderId="8" xfId="0" applyNumberFormat="1" applyFont="1" applyFill="1" applyBorder="1" applyAlignment="1">
      <alignment horizontal="center" vertical="center"/>
    </xf>
    <xf numFmtId="183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49" workbookViewId="0">
      <selection activeCell="J33" sqref="J33:J37"/>
    </sheetView>
  </sheetViews>
  <sheetFormatPr defaultColWidth="9" defaultRowHeight="21" customHeight="1"/>
  <cols>
    <col min="1" max="1" width="9" style="31"/>
    <col min="2" max="2" width="16.75" customWidth="1"/>
    <col min="3" max="3" width="12.625" style="32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/>
      <c r="G8" s="37"/>
      <c r="H8" s="37">
        <f t="shared" ref="H8:H45" si="0">F8+G8</f>
        <v>0</v>
      </c>
      <c r="I8" s="45" t="s">
        <v>16</v>
      </c>
      <c r="J8" s="73" t="s">
        <v>17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18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19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20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22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23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24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8"/>
    </row>
    <row r="22" spans="1:10" ht="21" customHeight="1">
      <c r="A22" s="59">
        <v>4</v>
      </c>
      <c r="B22" s="64" t="s">
        <v>25</v>
      </c>
      <c r="C22" s="67"/>
      <c r="D22" s="70">
        <v>1</v>
      </c>
      <c r="E22" s="67">
        <f t="shared" si="2"/>
        <v>0</v>
      </c>
      <c r="F22" s="37"/>
      <c r="G22" s="37">
        <v>0</v>
      </c>
      <c r="H22" s="37">
        <f t="shared" si="0"/>
        <v>0</v>
      </c>
      <c r="I22" s="45" t="s">
        <v>26</v>
      </c>
      <c r="J22" s="76" t="s">
        <v>27</v>
      </c>
    </row>
    <row r="23" spans="1:10" ht="21" customHeight="1">
      <c r="A23" s="59"/>
      <c r="B23" s="64"/>
      <c r="C23" s="67"/>
      <c r="D23" s="70"/>
      <c r="E23" s="67"/>
      <c r="F23" s="37"/>
      <c r="G23" s="37">
        <v>0</v>
      </c>
      <c r="H23" s="37">
        <f t="shared" si="0"/>
        <v>0</v>
      </c>
      <c r="I23" s="45" t="s">
        <v>28</v>
      </c>
      <c r="J23" s="77"/>
    </row>
    <row r="24" spans="1:10" s="30" customFormat="1" ht="21" customHeight="1">
      <c r="A24" s="38"/>
      <c r="B24" s="39" t="s">
        <v>29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>
      <c r="A25" s="60">
        <v>5</v>
      </c>
      <c r="B25" s="65" t="s">
        <v>30</v>
      </c>
      <c r="C25" s="68">
        <v>0</v>
      </c>
      <c r="D25" s="60"/>
      <c r="E25" s="68">
        <f t="shared" si="2"/>
        <v>0</v>
      </c>
      <c r="F25" s="37"/>
      <c r="G25" s="37">
        <v>0</v>
      </c>
      <c r="H25" s="37">
        <f t="shared" si="0"/>
        <v>0</v>
      </c>
      <c r="I25" s="45" t="s">
        <v>31</v>
      </c>
      <c r="J25" s="73" t="s">
        <v>32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33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34</v>
      </c>
      <c r="C28" s="67">
        <v>0</v>
      </c>
      <c r="D28" s="70"/>
      <c r="E28" s="67">
        <f t="shared" si="2"/>
        <v>0</v>
      </c>
      <c r="F28" s="37">
        <v>100</v>
      </c>
      <c r="G28" s="37"/>
      <c r="H28" s="37">
        <f t="shared" si="0"/>
        <v>100</v>
      </c>
      <c r="I28" s="45" t="s">
        <v>35</v>
      </c>
      <c r="J28" s="73" t="s">
        <v>36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37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100</v>
      </c>
      <c r="G32" s="40">
        <f t="shared" ref="G32:H32" si="12">SUM(G28:G31)</f>
        <v>0</v>
      </c>
      <c r="H32" s="40">
        <f t="shared" si="12"/>
        <v>100</v>
      </c>
      <c r="I32" s="46"/>
      <c r="J32" s="78"/>
    </row>
    <row r="33" spans="1:10" ht="21" customHeight="1">
      <c r="A33" s="59">
        <v>7</v>
      </c>
      <c r="B33" s="64" t="s">
        <v>38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39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>
      <c r="A38" s="59">
        <v>8</v>
      </c>
      <c r="B38" s="64" t="s">
        <v>40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41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42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>
      <c r="A41" s="59">
        <v>9</v>
      </c>
      <c r="B41" s="64" t="s">
        <v>43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44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45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46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2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3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3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3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3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3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3"/>
    </row>
    <row r="52" spans="1:10" s="30" customFormat="1" ht="21" customHeight="1">
      <c r="A52" s="38"/>
      <c r="B52" s="39" t="s">
        <v>47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4"/>
    </row>
    <row r="53" spans="1:10" ht="21" customHeight="1">
      <c r="A53" s="38"/>
      <c r="B53" s="39" t="s">
        <v>48</v>
      </c>
      <c r="C53" s="40">
        <f>SUM(C52,C44,C40,C37,C32,C27,C24,C21,C16,C13)</f>
        <v>0</v>
      </c>
      <c r="D53" s="40">
        <f t="shared" ref="D53:H53" si="22">SUM(D52,D44,D40,D37,D32,D27,D24,D21,D16,D13)</f>
        <v>1</v>
      </c>
      <c r="E53" s="40">
        <f t="shared" si="22"/>
        <v>0</v>
      </c>
      <c r="F53" s="40">
        <f t="shared" si="22"/>
        <v>100</v>
      </c>
      <c r="G53" s="40">
        <f t="shared" si="22"/>
        <v>0</v>
      </c>
      <c r="H53" s="40">
        <f t="shared" si="22"/>
        <v>100</v>
      </c>
      <c r="I53" s="46"/>
      <c r="J53" s="47"/>
    </row>
    <row r="57" spans="1:10" ht="21" customHeight="1">
      <c r="A57" s="53" t="s">
        <v>49</v>
      </c>
      <c r="B57" s="54"/>
      <c r="C57" s="55" t="s">
        <v>50</v>
      </c>
      <c r="D57" s="55"/>
      <c r="E57" s="55" t="s">
        <v>51</v>
      </c>
      <c r="F57" s="55"/>
      <c r="G57" s="55" t="s">
        <v>52</v>
      </c>
      <c r="H57" s="55"/>
      <c r="I57" s="48" t="s">
        <v>53</v>
      </c>
    </row>
    <row r="58" spans="1:10" ht="21" customHeight="1">
      <c r="A58" s="56">
        <f>E53</f>
        <v>0</v>
      </c>
      <c r="B58" s="57"/>
      <c r="C58" s="57">
        <f>H53</f>
        <v>100</v>
      </c>
      <c r="D58" s="57"/>
      <c r="E58" s="57">
        <f>F53</f>
        <v>100</v>
      </c>
      <c r="F58" s="57"/>
      <c r="G58" s="57">
        <f>G53</f>
        <v>0</v>
      </c>
      <c r="H58" s="57"/>
      <c r="I58" s="49">
        <f>A58-C58</f>
        <v>-100</v>
      </c>
    </row>
    <row r="60" spans="1:10" ht="21" customHeight="1">
      <c r="A60" s="41" t="s">
        <v>54</v>
      </c>
      <c r="B60" s="42" t="s">
        <v>55</v>
      </c>
      <c r="C60" s="43" t="s">
        <v>56</v>
      </c>
      <c r="D60" s="41"/>
      <c r="E60" s="41" t="s">
        <v>57</v>
      </c>
      <c r="F60" s="41"/>
      <c r="G60" s="41" t="s">
        <v>58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60</v>
      </c>
      <c r="E5" s="5"/>
      <c r="F5" s="85" t="s">
        <v>55</v>
      </c>
      <c r="G5" s="85"/>
      <c r="H5" s="5" t="s">
        <v>61</v>
      </c>
      <c r="I5" s="4"/>
      <c r="J5" s="85" t="s">
        <v>62</v>
      </c>
      <c r="K5" s="86"/>
    </row>
    <row r="6" spans="2:11" ht="20.100000000000001" customHeight="1">
      <c r="B6" s="6"/>
      <c r="C6" s="7"/>
      <c r="D6" s="8" t="s">
        <v>63</v>
      </c>
      <c r="E6" s="8"/>
      <c r="F6" s="87" t="s">
        <v>64</v>
      </c>
      <c r="G6" s="87"/>
      <c r="H6" s="8" t="s">
        <v>65</v>
      </c>
      <c r="I6" s="7"/>
      <c r="J6" s="87" t="s">
        <v>66</v>
      </c>
      <c r="K6" s="88"/>
    </row>
    <row r="7" spans="2:11" ht="20.100000000000001" customHeight="1">
      <c r="B7" s="6"/>
      <c r="C7" s="7"/>
      <c r="D7" s="8" t="s">
        <v>67</v>
      </c>
      <c r="E7" s="8"/>
      <c r="F7" s="89">
        <v>43322</v>
      </c>
      <c r="G7" s="87"/>
      <c r="H7" s="8" t="s">
        <v>68</v>
      </c>
      <c r="I7" s="22"/>
      <c r="J7" s="89">
        <v>43336</v>
      </c>
      <c r="K7" s="88"/>
    </row>
    <row r="8" spans="2:11" ht="20.100000000000001" customHeight="1">
      <c r="B8" s="9"/>
      <c r="C8" s="10"/>
      <c r="D8" s="11"/>
      <c r="E8" s="11"/>
      <c r="F8" s="12"/>
      <c r="G8" s="12"/>
      <c r="H8" s="11" t="s">
        <v>69</v>
      </c>
      <c r="I8" s="23"/>
      <c r="J8" s="90" t="s">
        <v>70</v>
      </c>
      <c r="K8" s="91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2" t="s">
        <v>3</v>
      </c>
      <c r="C10" s="93"/>
      <c r="D10" s="14" t="s">
        <v>71</v>
      </c>
      <c r="E10" s="94" t="s">
        <v>72</v>
      </c>
      <c r="F10" s="95"/>
      <c r="G10" s="16" t="s">
        <v>73</v>
      </c>
      <c r="H10" s="15" t="s">
        <v>74</v>
      </c>
      <c r="I10" s="94" t="s">
        <v>75</v>
      </c>
      <c r="J10" s="95"/>
      <c r="K10" s="16" t="s">
        <v>76</v>
      </c>
    </row>
    <row r="11" spans="2:11" ht="20.100000000000001" customHeight="1">
      <c r="B11" s="96">
        <v>1</v>
      </c>
      <c r="C11" s="97"/>
      <c r="D11" s="108" t="s">
        <v>77</v>
      </c>
      <c r="E11" s="96" t="s">
        <v>78</v>
      </c>
      <c r="F11" s="97"/>
      <c r="G11" s="17"/>
      <c r="H11" s="17"/>
      <c r="I11" s="98"/>
      <c r="J11" s="99"/>
      <c r="K11" s="24"/>
    </row>
    <row r="12" spans="2:11" ht="20.100000000000001" customHeight="1">
      <c r="B12" s="96">
        <v>2</v>
      </c>
      <c r="C12" s="97"/>
      <c r="D12" s="109"/>
      <c r="E12" s="100" t="s">
        <v>79</v>
      </c>
      <c r="F12" s="100"/>
      <c r="G12" s="17">
        <v>0</v>
      </c>
      <c r="H12" s="17"/>
      <c r="I12" s="98"/>
      <c r="J12" s="99"/>
      <c r="K12" s="24" t="s">
        <v>80</v>
      </c>
    </row>
    <row r="13" spans="2:11" ht="20.100000000000001" customHeight="1">
      <c r="B13" s="96">
        <v>3</v>
      </c>
      <c r="C13" s="97"/>
      <c r="D13" s="109"/>
      <c r="E13" s="96" t="s">
        <v>81</v>
      </c>
      <c r="F13" s="97"/>
      <c r="G13" s="17">
        <v>0</v>
      </c>
      <c r="H13" s="17"/>
      <c r="I13" s="98"/>
      <c r="J13" s="99"/>
      <c r="K13" s="24" t="s">
        <v>82</v>
      </c>
    </row>
    <row r="14" spans="2:11" ht="20.100000000000001" customHeight="1">
      <c r="B14" s="96">
        <v>4</v>
      </c>
      <c r="C14" s="97"/>
      <c r="D14" s="109"/>
      <c r="E14" s="96" t="s">
        <v>26</v>
      </c>
      <c r="F14" s="97"/>
      <c r="G14" s="17">
        <v>0</v>
      </c>
      <c r="H14" s="17"/>
      <c r="I14" s="98"/>
      <c r="J14" s="99"/>
      <c r="K14" s="24" t="s">
        <v>83</v>
      </c>
    </row>
    <row r="15" spans="2:11" ht="20.100000000000001" customHeight="1">
      <c r="B15" s="96">
        <v>5</v>
      </c>
      <c r="C15" s="97"/>
      <c r="D15" s="108" t="s">
        <v>46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>
      <c r="B16" s="96">
        <v>6</v>
      </c>
      <c r="C16" s="97"/>
      <c r="D16" s="109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>
      <c r="B17" s="96">
        <v>7</v>
      </c>
      <c r="C17" s="97"/>
      <c r="D17" s="110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>
      <c r="B18" s="94" t="s">
        <v>48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4" t="s">
        <v>74</v>
      </c>
      <c r="C20" s="104"/>
      <c r="D20" s="104"/>
      <c r="E20" s="104"/>
      <c r="F20" s="104"/>
      <c r="G20" s="104" t="s">
        <v>84</v>
      </c>
      <c r="H20" s="104"/>
      <c r="I20" s="104"/>
      <c r="J20" s="104"/>
      <c r="K20" s="16" t="s">
        <v>85</v>
      </c>
    </row>
    <row r="21" spans="1:11" ht="20.100000000000001" customHeight="1">
      <c r="B21" s="105"/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86</v>
      </c>
      <c r="C23" s="13"/>
      <c r="D23" s="13" t="s">
        <v>55</v>
      </c>
      <c r="E23" s="13"/>
      <c r="F23" s="13" t="s">
        <v>56</v>
      </c>
      <c r="G23" s="13" t="s">
        <v>87</v>
      </c>
      <c r="H23" s="13"/>
      <c r="I23" s="13"/>
      <c r="J23" s="13" t="s">
        <v>58</v>
      </c>
      <c r="K23" s="13"/>
    </row>
    <row r="26" spans="1:11" ht="18.75">
      <c r="A26" s="50" t="s">
        <v>88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60</v>
      </c>
      <c r="E28" s="5"/>
      <c r="F28" s="85" t="str">
        <f>F5</f>
        <v>唐诗琳</v>
      </c>
      <c r="G28" s="85"/>
      <c r="H28" s="5" t="s">
        <v>61</v>
      </c>
      <c r="I28" s="4"/>
      <c r="J28" s="85" t="str">
        <f>J5</f>
        <v>经理</v>
      </c>
      <c r="K28" s="86"/>
    </row>
    <row r="29" spans="1:11" ht="20.100000000000001" customHeight="1">
      <c r="B29" s="6"/>
      <c r="C29" s="7"/>
      <c r="D29" s="8" t="s">
        <v>63</v>
      </c>
      <c r="E29" s="8"/>
      <c r="F29" s="87" t="str">
        <f>F6</f>
        <v>广州</v>
      </c>
      <c r="G29" s="87"/>
      <c r="H29" s="8" t="s">
        <v>65</v>
      </c>
      <c r="I29" s="7"/>
      <c r="J29" s="87" t="str">
        <f>J6</f>
        <v>9部</v>
      </c>
      <c r="K29" s="88"/>
    </row>
    <row r="30" spans="1:11" ht="20.100000000000001" customHeight="1">
      <c r="B30" s="6"/>
      <c r="C30" s="7"/>
      <c r="D30" s="8" t="s">
        <v>67</v>
      </c>
      <c r="E30" s="8"/>
      <c r="F30" s="87">
        <f>F7</f>
        <v>43322</v>
      </c>
      <c r="G30" s="87"/>
      <c r="H30" s="8" t="s">
        <v>68</v>
      </c>
      <c r="I30" s="22"/>
      <c r="J30" s="89">
        <f>J7</f>
        <v>43336</v>
      </c>
      <c r="K30" s="88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69</v>
      </c>
      <c r="I31" s="23"/>
      <c r="J31" s="90" t="str">
        <f>J8</f>
        <v>HMQA-180810-BAK711</v>
      </c>
      <c r="K31" s="91"/>
    </row>
    <row r="32" spans="1:11" ht="20.100000000000001" customHeight="1"/>
    <row r="33" spans="2:11" ht="20.100000000000001" customHeight="1">
      <c r="B33" s="100"/>
      <c r="C33" s="100"/>
      <c r="D33" s="19" t="s">
        <v>89</v>
      </c>
      <c r="E33" s="100" t="s">
        <v>90</v>
      </c>
      <c r="F33" s="100"/>
      <c r="G33" s="17" t="s">
        <v>91</v>
      </c>
      <c r="H33" s="17" t="s">
        <v>92</v>
      </c>
      <c r="I33" s="106" t="s">
        <v>48</v>
      </c>
      <c r="J33" s="106"/>
      <c r="K33" s="28" t="s">
        <v>76</v>
      </c>
    </row>
    <row r="34" spans="2:11" ht="20.100000000000001" customHeight="1">
      <c r="B34" s="100">
        <v>1</v>
      </c>
      <c r="C34" s="100"/>
      <c r="D34" s="20" t="s">
        <v>64</v>
      </c>
      <c r="E34" s="107">
        <v>43322</v>
      </c>
      <c r="F34" s="100"/>
      <c r="G34" s="17">
        <v>100</v>
      </c>
      <c r="H34" s="17"/>
      <c r="I34" s="98">
        <f>G34*H34</f>
        <v>0</v>
      </c>
      <c r="J34" s="99"/>
      <c r="K34" s="29"/>
    </row>
    <row r="35" spans="2:11" ht="20.100000000000001" customHeight="1">
      <c r="B35" s="100">
        <v>2</v>
      </c>
      <c r="C35" s="100"/>
      <c r="D35" s="20" t="s">
        <v>64</v>
      </c>
      <c r="E35" s="107"/>
      <c r="F35" s="100"/>
      <c r="G35" s="17">
        <v>200</v>
      </c>
      <c r="H35" s="17"/>
      <c r="I35" s="98">
        <f t="shared" ref="I35:I36" si="0">G35*H35</f>
        <v>0</v>
      </c>
      <c r="J35" s="99"/>
      <c r="K35" s="29"/>
    </row>
    <row r="36" spans="2:11" ht="20.100000000000001" customHeight="1">
      <c r="B36" s="100">
        <v>3</v>
      </c>
      <c r="C36" s="100"/>
      <c r="D36" s="20"/>
      <c r="E36" s="100"/>
      <c r="F36" s="100"/>
      <c r="G36" s="17"/>
      <c r="H36" s="17"/>
      <c r="I36" s="98">
        <f t="shared" si="0"/>
        <v>0</v>
      </c>
      <c r="J36" s="99"/>
      <c r="K36" s="29"/>
    </row>
    <row r="37" spans="2:11" ht="20.100000000000001" customHeight="1">
      <c r="B37" s="94" t="s">
        <v>48</v>
      </c>
      <c r="C37" s="101"/>
      <c r="D37" s="101"/>
      <c r="E37" s="101"/>
      <c r="F37" s="95"/>
      <c r="G37" s="18"/>
      <c r="H37" s="18">
        <f>SUM(H19:H36)</f>
        <v>0</v>
      </c>
      <c r="I37" s="102">
        <f>SUM(I34:J36)</f>
        <v>0</v>
      </c>
      <c r="J37" s="103"/>
      <c r="K37" s="25"/>
    </row>
    <row r="38" spans="2:11" ht="20.100000000000001" customHeight="1">
      <c r="B38" s="13" t="s">
        <v>86</v>
      </c>
      <c r="C38" s="13"/>
      <c r="D38" s="13"/>
      <c r="E38" s="13"/>
      <c r="F38" s="13" t="s">
        <v>56</v>
      </c>
      <c r="G38" s="13" t="s">
        <v>87</v>
      </c>
      <c r="H38" s="13"/>
      <c r="I38" s="13"/>
      <c r="J38" s="13" t="s">
        <v>58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2019-02-18T03:28:16Z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