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4" r:id="rId1"/>
    <sheet name="机票出票报表" sheetId="1" r:id="rId2"/>
    <sheet name="改签" sheetId="2" r:id="rId3"/>
    <sheet name="退票" sheetId="3" r:id="rId4"/>
  </sheets>
  <definedNames>
    <definedName name="_xlnm._FilterDatabase" localSheetId="2" hidden="1">改签!$A$1:$AG$5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<sst xmlns="http://schemas.openxmlformats.org/spreadsheetml/2006/main" count="756" uniqueCount="324">
  <si>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</si>
  <si>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</si>
  <si>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</si>
  <si>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</si>
  <si>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</si>
  <si>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</si>
  <si>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</si>
  <si>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</si>
  <si>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</si>
  <si>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</si>
  <si>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</si>
  <si>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</si>
  <si>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</si>
  <si>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</si>
  <si>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</si>
  <si>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</si>
  <si>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</si>
  <si>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</si>
  <si>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</si>
  <si>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</si>
  <si>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</si>
  <si>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</si>
  <si>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</si>
  <si>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</si>
  <si>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</si>
  <si>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</si>
  <si>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</si>
  <si>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</si>
  <si>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</si>
  <si>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</si>
  <si>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</si>
  <si>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</si>
  <si>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</si>
  <si>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</si>
  <si>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</si>
  <si>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2025-09-19 09:37</t>
  </si>
  <si>
    <t>国内</t>
  </si>
  <si>
    <t>KNTPNQ</t>
  </si>
  <si>
    <t>KMTA-251201-PRD883</t>
  </si>
  <si>
    <t>999-5303364721</t>
  </si>
  <si>
    <t>CA</t>
  </si>
  <si>
    <t>李宝聚</t>
  </si>
  <si>
    <t>成人</t>
  </si>
  <si>
    <t>210112196706010233</t>
  </si>
  <si>
    <t>13901296115</t>
  </si>
  <si>
    <t>HGHPEK</t>
  </si>
  <si>
    <t>杭州-北京</t>
  </si>
  <si>
    <t>CA1705</t>
  </si>
  <si>
    <t>L</t>
  </si>
  <si>
    <t>2025-09-23 09:00</t>
  </si>
  <si>
    <t>001594</t>
  </si>
  <si>
    <t>13370154607 会务审批</t>
  </si>
  <si>
    <t>PEK202</t>
  </si>
  <si>
    <t>8604</t>
  </si>
  <si>
    <t>6</t>
  </si>
  <si>
    <t>OPEN FOR USE</t>
  </si>
  <si>
    <t>2025-09-18 09:51</t>
  </si>
  <si>
    <t>2025-09-18 09:52</t>
  </si>
  <si>
    <t>HQYFJG</t>
  </si>
  <si>
    <t>880-5303364586</t>
  </si>
  <si>
    <t>HU</t>
  </si>
  <si>
    <t>张程</t>
  </si>
  <si>
    <t>110105198911185413</t>
  </si>
  <si>
    <t>13810208572</t>
  </si>
  <si>
    <t>HU7678</t>
  </si>
  <si>
    <t>E</t>
  </si>
  <si>
    <t>2025-09-22 21:30</t>
  </si>
  <si>
    <t>2025-09-18 09:50</t>
  </si>
  <si>
    <t>HQYFMK</t>
  </si>
  <si>
    <t>781-5303364585</t>
  </si>
  <si>
    <t>FM</t>
  </si>
  <si>
    <t>PKXHGH</t>
  </si>
  <si>
    <t>北京-杭州</t>
  </si>
  <si>
    <t>MU5147</t>
  </si>
  <si>
    <t>R</t>
  </si>
  <si>
    <t>2025-09-21 12:35</t>
  </si>
  <si>
    <t>2025-09-13 18:33</t>
  </si>
  <si>
    <t>2025-09-13 18:34</t>
  </si>
  <si>
    <t>国际</t>
  </si>
  <si>
    <t>HN6W5R</t>
  </si>
  <si>
    <t/>
  </si>
  <si>
    <t>675-2699777502</t>
  </si>
  <si>
    <t>NX</t>
  </si>
  <si>
    <t>XU/HONG MR</t>
  </si>
  <si>
    <t>CJ1731952</t>
  </si>
  <si>
    <t>13799307910</t>
  </si>
  <si>
    <t>MFMHGH</t>
  </si>
  <si>
    <t>澳门-杭州</t>
  </si>
  <si>
    <t>NX122</t>
  </si>
  <si>
    <t>W</t>
  </si>
  <si>
    <t>2025-09-21 20:45</t>
  </si>
  <si>
    <t>19582</t>
  </si>
  <si>
    <t>7</t>
  </si>
  <si>
    <t>2025-09-12 12:38</t>
  </si>
  <si>
    <t>2025-09-12 12:40</t>
  </si>
  <si>
    <t>KQEPDH</t>
  </si>
  <si>
    <t>731-2962976783</t>
  </si>
  <si>
    <t>MF</t>
  </si>
  <si>
    <t>蹇波</t>
  </si>
  <si>
    <t>522125199208163712</t>
  </si>
  <si>
    <t>18985683580</t>
  </si>
  <si>
    <t>HGHXIY</t>
  </si>
  <si>
    <t>杭州-西安</t>
  </si>
  <si>
    <t>MF8289</t>
  </si>
  <si>
    <t>Z</t>
  </si>
  <si>
    <t>2025-09-23 10:50</t>
  </si>
  <si>
    <t>2025-09-12 12:37</t>
  </si>
  <si>
    <t>HSB2B0</t>
  </si>
  <si>
    <t>781-2962976782</t>
  </si>
  <si>
    <t>XIYHGH</t>
  </si>
  <si>
    <t>西安-杭州</t>
  </si>
  <si>
    <t>MU2291</t>
  </si>
  <si>
    <t>T</t>
  </si>
  <si>
    <t>2025-09-21 08:00</t>
  </si>
  <si>
    <t>2025-09-10 09:08</t>
  </si>
  <si>
    <t>2025-09-10 09:09</t>
  </si>
  <si>
    <t>JYV4BG</t>
  </si>
  <si>
    <t>880-2961110715</t>
  </si>
  <si>
    <t>徐庆</t>
  </si>
  <si>
    <t>612328199102122519</t>
  </si>
  <si>
    <t>18751196359</t>
  </si>
  <si>
    <t>HZGHGH</t>
  </si>
  <si>
    <t>汉中-杭州</t>
  </si>
  <si>
    <t>HU7456</t>
  </si>
  <si>
    <t>2025-09-21 22:30</t>
  </si>
  <si>
    <t>2025-09-08 23:06</t>
  </si>
  <si>
    <t>2025-09-08 23:07</t>
  </si>
  <si>
    <t>203646</t>
  </si>
  <si>
    <t>891-2962374980</t>
  </si>
  <si>
    <t>GJ</t>
  </si>
  <si>
    <t>王雪岩</t>
  </si>
  <si>
    <t>370786199801203645</t>
  </si>
  <si>
    <t>15628766956</t>
  </si>
  <si>
    <t>HGHWEF</t>
  </si>
  <si>
    <t>杭州-潍坊</t>
  </si>
  <si>
    <t>GJ8673</t>
  </si>
  <si>
    <t>A</t>
  </si>
  <si>
    <t>2025-09-23 19:05</t>
  </si>
  <si>
    <t>2025-09-08 23:04</t>
  </si>
  <si>
    <t>203645</t>
  </si>
  <si>
    <t>891-2961369700</t>
  </si>
  <si>
    <t>WEFHGH</t>
  </si>
  <si>
    <t>潍坊-杭州</t>
  </si>
  <si>
    <t>GJ8674</t>
  </si>
  <si>
    <t>2025-09-20 09:40</t>
  </si>
  <si>
    <t>2025-09-08 22:59</t>
  </si>
  <si>
    <t>2025-09-08 23:00</t>
  </si>
  <si>
    <t>KZFRLP</t>
  </si>
  <si>
    <t>784-2961110501</t>
  </si>
  <si>
    <t>CZ</t>
  </si>
  <si>
    <t>温冠球</t>
  </si>
  <si>
    <t>440785198706240031</t>
  </si>
  <si>
    <t>15180808627</t>
  </si>
  <si>
    <t>KWEHGH</t>
  </si>
  <si>
    <t>贵阳-杭州</t>
  </si>
  <si>
    <t>CZ8599</t>
  </si>
  <si>
    <t>V</t>
  </si>
  <si>
    <t>2025-09-20 08:20</t>
  </si>
  <si>
    <t>2025-09-08 21:32</t>
  </si>
  <si>
    <t>2025-09-08 21:33</t>
  </si>
  <si>
    <t>HF15W8</t>
  </si>
  <si>
    <t>999-2961110484</t>
  </si>
  <si>
    <t>PEKHGH</t>
  </si>
  <si>
    <t>CA1722</t>
  </si>
  <si>
    <t>S</t>
  </si>
  <si>
    <t>2025-09-19 16:30</t>
  </si>
  <si>
    <t>2025-09-08 21:31</t>
  </si>
  <si>
    <t>HF15RM</t>
  </si>
  <si>
    <t>781-2961110483</t>
  </si>
  <si>
    <t>马亮</t>
  </si>
  <si>
    <t>640324198410011216</t>
  </si>
  <si>
    <t>18909578654</t>
  </si>
  <si>
    <t>HGHLHW</t>
  </si>
  <si>
    <t>杭州-兰州</t>
  </si>
  <si>
    <t>MU2445</t>
  </si>
  <si>
    <t>2025-09-25 14:05</t>
  </si>
  <si>
    <t>REFUNDED</t>
  </si>
  <si>
    <t>2025-09-08 21:29</t>
  </si>
  <si>
    <t>2025-09-08 21:30</t>
  </si>
  <si>
    <t>HF15KN</t>
  </si>
  <si>
    <t>781-2961110480</t>
  </si>
  <si>
    <t>LHWHGH</t>
  </si>
  <si>
    <t>兰州-杭州</t>
  </si>
  <si>
    <t>MU2446</t>
  </si>
  <si>
    <t>2025-09-19 17:55</t>
  </si>
  <si>
    <t>2025-09-08 21:27</t>
  </si>
  <si>
    <t>2025-09-08 21:28</t>
  </si>
  <si>
    <t>HF15QC</t>
  </si>
  <si>
    <t>876-2961110479</t>
  </si>
  <si>
    <t>3U</t>
  </si>
  <si>
    <t>周建康</t>
  </si>
  <si>
    <t>511324199510133954</t>
  </si>
  <si>
    <t>13540400102</t>
  </si>
  <si>
    <t>HGHCTU</t>
  </si>
  <si>
    <t>杭州-成都</t>
  </si>
  <si>
    <t>3U8912</t>
  </si>
  <si>
    <t>K</t>
  </si>
  <si>
    <t>2025-09-23 10:55</t>
  </si>
  <si>
    <t>2025-09-08 21:26</t>
  </si>
  <si>
    <t>KD9SFK</t>
  </si>
  <si>
    <t>781-2961110478</t>
  </si>
  <si>
    <t>CTUHGH</t>
  </si>
  <si>
    <t>成都-杭州</t>
  </si>
  <si>
    <t>MU6171</t>
  </si>
  <si>
    <t>2025-09-20 09:15</t>
  </si>
  <si>
    <t>2025-09-08 21:24</t>
  </si>
  <si>
    <t>2025-09-08 21:25</t>
  </si>
  <si>
    <t>KD9SC4</t>
  </si>
  <si>
    <t>880-2961110477</t>
  </si>
  <si>
    <t>赵宇</t>
  </si>
  <si>
    <t>232700198002160016</t>
  </si>
  <si>
    <t>15989578700</t>
  </si>
  <si>
    <t>HGHURC</t>
  </si>
  <si>
    <t>杭州-乌鲁木齐</t>
  </si>
  <si>
    <t>HU7868</t>
  </si>
  <si>
    <t>N</t>
  </si>
  <si>
    <t>2025-09-23 17:35</t>
  </si>
  <si>
    <t>2025-09-08 21:22</t>
  </si>
  <si>
    <t>2025-09-08 21:23</t>
  </si>
  <si>
    <t>HF1597</t>
  </si>
  <si>
    <t>880-2961110476</t>
  </si>
  <si>
    <t>HU7677</t>
  </si>
  <si>
    <t>2025-09-08 21:21</t>
  </si>
  <si>
    <t>HF155N</t>
  </si>
  <si>
    <t>018-2961110475</t>
  </si>
  <si>
    <t>HO</t>
  </si>
  <si>
    <t>侯园圆</t>
  </si>
  <si>
    <t>142622199601272912</t>
  </si>
  <si>
    <t>18235719127</t>
  </si>
  <si>
    <t>HGHLFQ</t>
  </si>
  <si>
    <t>杭州-临汾</t>
  </si>
  <si>
    <t>HO2039</t>
  </si>
  <si>
    <t>2025-09-23 08:10</t>
  </si>
  <si>
    <t>2025-09-08 21:19</t>
  </si>
  <si>
    <t>2025-09-08 21:20</t>
  </si>
  <si>
    <t>HF152X</t>
  </si>
  <si>
    <t>018-2961110474</t>
  </si>
  <si>
    <t>LFQHGH</t>
  </si>
  <si>
    <t>临汾-杭州</t>
  </si>
  <si>
    <t>HO2040</t>
  </si>
  <si>
    <t>2025-09-20 11:10</t>
  </si>
  <si>
    <t>2025-09-08 21:17</t>
  </si>
  <si>
    <t>2025-09-08 21:18</t>
  </si>
  <si>
    <t>KD9RX6</t>
  </si>
  <si>
    <t>781-2961110473</t>
  </si>
  <si>
    <t>李子轩</t>
  </si>
  <si>
    <t>132825199407060017</t>
  </si>
  <si>
    <t>17716521110</t>
  </si>
  <si>
    <t>HGHPKX</t>
  </si>
  <si>
    <t>MU5194</t>
  </si>
  <si>
    <t>2025-09-23 10:45</t>
  </si>
  <si>
    <t>2025-09-08 21:15</t>
  </si>
  <si>
    <t>2025-09-08 21:16</t>
  </si>
  <si>
    <t>JZ5RQN</t>
  </si>
  <si>
    <t>898-2961110472</t>
  </si>
  <si>
    <t>JD</t>
  </si>
  <si>
    <t>JD5908</t>
  </si>
  <si>
    <t>2025-09-20 07:25</t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</si>
  <si>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</si>
  <si>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</si>
  <si>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</si>
  <si>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</si>
  <si>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</si>
  <si>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</si>
  <si>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</si>
  <si>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</si>
  <si>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</si>
  <si>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</si>
  <si>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</si>
  <si>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</si>
  <si>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</si>
  <si>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</si>
  <si>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</si>
  <si>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</si>
  <si>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</si>
  <si>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</si>
  <si>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</si>
  <si>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</si>
  <si>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</si>
  <si>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</si>
  <si>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</si>
  <si>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</si>
  <si>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</si>
  <si>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731-5303364891</t>
  </si>
  <si>
    <t>JPG2509190004</t>
  </si>
  <si>
    <t>JPC2509120072</t>
  </si>
  <si>
    <t>I</t>
  </si>
  <si>
    <t>15694877309 周洁</t>
  </si>
  <si>
    <t>2025-09-19 17:31</t>
  </si>
  <si>
    <t>781-5303364890</t>
  </si>
  <si>
    <t>JPG2509190005</t>
  </si>
  <si>
    <t>JPC2509120071</t>
  </si>
  <si>
    <t>Q</t>
  </si>
  <si>
    <t>2025-09-19 17:33</t>
  </si>
  <si>
    <t>675-2699777508</t>
  </si>
  <si>
    <t>JPG2509210001</t>
  </si>
  <si>
    <t>JPC2509130039</t>
  </si>
  <si>
    <t>2025-09-21 17:55</t>
  </si>
  <si>
    <t>NX126</t>
  </si>
  <si>
    <t>H</t>
  </si>
  <si>
    <t>khcs15101533184 卢祥宇</t>
  </si>
  <si>
    <t>2025-09-21 19:50</t>
  </si>
  <si>
    <t>2025-09-21 19:51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</si>
  <si>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</si>
  <si>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</si>
  <si>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</si>
  <si>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</si>
  <si>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</si>
  <si>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</si>
  <si>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</si>
  <si>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</si>
  <si>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</si>
  <si>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</si>
  <si>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</si>
  <si>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</si>
  <si>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</si>
  <si>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</si>
  <si>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</si>
  <si>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</si>
  <si>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MVZ2YP</t>
  </si>
  <si>
    <t>经济舱</t>
  </si>
  <si>
    <t>2025-09-23 11:29</t>
  </si>
  <si>
    <t>JPT2509230006</t>
  </si>
  <si>
    <t>JPC2509080155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</si>
</sst>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E11"/>
  <sheetViews>
    <sheetView tabSelected="1" workbookViewId="0">
      <selection activeCell="H14" sqref="H14"/>
    </sheetView>
  </sheetViews>
  <sheetFormatPr defaultColWidth="8.88888888888889" defaultRowHeight="14.4" outlineLevelCol="4"/>
  <sheetData>
    <row r="6" spans="3:5">
      <c r="C6" s="7"/>
      <c r="D6" s="7" t="s">
        <v>0</v>
      </c>
      <c r="E6" s="7" t="s">
        <v>0</v>
      </c>
    </row>
    <row r="7" spans="3:5">
      <c r="C7" s="7" t="s">
        <v>1</v>
      </c>
      <c r="D7" s="7">
        <v>19937</v>
      </c>
      <c r="E7">
        <v>19832</v>
      </c>
    </row>
    <row r="8" spans="3:5">
      <c r="C8" s="7" t="s">
        <v>2</v>
      </c>
      <c r="D8" s="7">
        <v>2581</v>
      </c>
      <c r="E8">
        <v>2566</v>
      </c>
    </row>
    <row r="9" spans="3:5">
      <c r="C9" s="7" t="s">
        <v>3</v>
      </c>
      <c r="D9" s="7">
        <v>-497</v>
      </c>
      <c r="E9">
        <v>-502</v>
      </c>
    </row>
    <row r="10" spans="3:4">
      <c r="C10" s="7"/>
      <c r="D10" s="7"/>
    </row>
    <row r="11" ht="17.4" spans="3:5">
      <c r="C11" s="7" t="s">
        <v>4</v>
      </c>
      <c r="D11" s="8">
        <f>SUM(D7:D10)</f>
        <v>22021</v>
      </c>
      <c r="E11" s="8">
        <f>SUM(E7:E10)</f>
        <v>21896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3"/>
  <sheetViews>
    <sheetView topLeftCell="N1" workbookViewId="0">
      <selection activeCell="W27" sqref="W27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10" customWidth="1"/>
    <col min="10" max="10" width="15" customWidth="1"/>
    <col min="11" max="11" width="18" customWidth="1"/>
    <col min="12" max="12" width="12" customWidth="1"/>
    <col min="13" max="13" width="6" customWidth="1"/>
    <col min="14" max="14" width="19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2">
        <v>1290</v>
      </c>
      <c r="S2" s="2">
        <v>50</v>
      </c>
      <c r="T2" s="2">
        <v>20</v>
      </c>
      <c r="U2" s="2">
        <v>1360</v>
      </c>
      <c r="V2" s="2">
        <v>0</v>
      </c>
      <c r="W2" s="2">
        <v>1360</v>
      </c>
      <c r="X2" s="2">
        <f t="shared" ref="X2:X22" si="0">W2+V2</f>
        <v>1360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3" t="s">
        <v>55</v>
      </c>
    </row>
    <row r="3" ht="15.35" customHeight="1" spans="1:30">
      <c r="A3" s="2">
        <v>2</v>
      </c>
      <c r="B3" s="3" t="s">
        <v>56</v>
      </c>
      <c r="C3" s="3" t="s">
        <v>57</v>
      </c>
      <c r="D3" s="3" t="s">
        <v>36</v>
      </c>
      <c r="E3" s="3" t="s">
        <v>58</v>
      </c>
      <c r="F3" s="3" t="s">
        <v>38</v>
      </c>
      <c r="G3" s="3" t="s">
        <v>59</v>
      </c>
      <c r="H3" s="3" t="s">
        <v>60</v>
      </c>
      <c r="I3" s="3" t="s">
        <v>61</v>
      </c>
      <c r="J3" s="3" t="s">
        <v>42</v>
      </c>
      <c r="K3" s="3" t="s">
        <v>62</v>
      </c>
      <c r="L3" s="3" t="s">
        <v>63</v>
      </c>
      <c r="M3" s="3" t="s">
        <v>45</v>
      </c>
      <c r="N3" s="3" t="s">
        <v>46</v>
      </c>
      <c r="O3" s="3" t="s">
        <v>64</v>
      </c>
      <c r="P3" s="3" t="s">
        <v>65</v>
      </c>
      <c r="Q3" s="3" t="s">
        <v>66</v>
      </c>
      <c r="R3" s="2">
        <v>980</v>
      </c>
      <c r="S3" s="2">
        <v>50</v>
      </c>
      <c r="T3" s="2">
        <v>20</v>
      </c>
      <c r="U3" s="2">
        <v>1050</v>
      </c>
      <c r="V3" s="2">
        <v>0</v>
      </c>
      <c r="W3" s="2">
        <v>1050</v>
      </c>
      <c r="X3" s="2">
        <f t="shared" si="0"/>
        <v>1050</v>
      </c>
      <c r="Y3" s="3" t="s">
        <v>50</v>
      </c>
      <c r="Z3" s="3" t="s">
        <v>51</v>
      </c>
      <c r="AA3" s="3" t="s">
        <v>52</v>
      </c>
      <c r="AB3" s="3" t="s">
        <v>53</v>
      </c>
      <c r="AC3" s="3" t="s">
        <v>54</v>
      </c>
      <c r="AD3" s="3" t="s">
        <v>55</v>
      </c>
    </row>
    <row r="4" ht="15.35" customHeight="1" spans="1:30">
      <c r="A4" s="2">
        <v>3</v>
      </c>
      <c r="B4" s="3" t="s">
        <v>67</v>
      </c>
      <c r="C4" s="3" t="s">
        <v>56</v>
      </c>
      <c r="D4" s="3" t="s">
        <v>36</v>
      </c>
      <c r="E4" s="3" t="s">
        <v>68</v>
      </c>
      <c r="F4" s="3" t="s">
        <v>38</v>
      </c>
      <c r="G4" s="3" t="s">
        <v>69</v>
      </c>
      <c r="H4" s="3" t="s">
        <v>70</v>
      </c>
      <c r="I4" s="3" t="s">
        <v>61</v>
      </c>
      <c r="J4" s="3" t="s">
        <v>42</v>
      </c>
      <c r="K4" s="3" t="s">
        <v>62</v>
      </c>
      <c r="L4" s="3" t="s">
        <v>63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2">
        <v>990</v>
      </c>
      <c r="S4" s="2">
        <v>50</v>
      </c>
      <c r="T4" s="2">
        <v>20</v>
      </c>
      <c r="U4" s="2">
        <v>1060</v>
      </c>
      <c r="V4" s="2">
        <v>0</v>
      </c>
      <c r="W4" s="2">
        <v>1060</v>
      </c>
      <c r="X4" s="2">
        <f t="shared" si="0"/>
        <v>1060</v>
      </c>
      <c r="Y4" s="3" t="s">
        <v>50</v>
      </c>
      <c r="Z4" s="3" t="s">
        <v>51</v>
      </c>
      <c r="AA4" s="3" t="s">
        <v>52</v>
      </c>
      <c r="AB4" s="3" t="s">
        <v>53</v>
      </c>
      <c r="AC4" s="3" t="s">
        <v>54</v>
      </c>
      <c r="AD4" s="3" t="s">
        <v>55</v>
      </c>
    </row>
    <row r="5" ht="15.35" customHeight="1" spans="1:30">
      <c r="A5" s="2">
        <v>4</v>
      </c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 t="s">
        <v>83</v>
      </c>
      <c r="J5" s="3" t="s">
        <v>42</v>
      </c>
      <c r="K5" s="3" t="s">
        <v>84</v>
      </c>
      <c r="L5" s="3" t="s">
        <v>85</v>
      </c>
      <c r="M5" s="3" t="s">
        <v>86</v>
      </c>
      <c r="N5" s="3" t="s">
        <v>87</v>
      </c>
      <c r="O5" s="3" t="s">
        <v>88</v>
      </c>
      <c r="P5" s="3" t="s">
        <v>89</v>
      </c>
      <c r="Q5" s="3" t="s">
        <v>90</v>
      </c>
      <c r="R5" s="2">
        <v>1030</v>
      </c>
      <c r="S5" s="2">
        <v>0</v>
      </c>
      <c r="T5" s="2">
        <v>268</v>
      </c>
      <c r="U5" s="2">
        <v>1298</v>
      </c>
      <c r="V5" s="2">
        <v>0</v>
      </c>
      <c r="W5" s="2">
        <v>1298</v>
      </c>
      <c r="X5" s="2">
        <f t="shared" si="0"/>
        <v>1298</v>
      </c>
      <c r="Y5" s="3" t="s">
        <v>50</v>
      </c>
      <c r="Z5" s="3" t="s">
        <v>51</v>
      </c>
      <c r="AA5" s="3" t="s">
        <v>52</v>
      </c>
      <c r="AB5" s="3" t="s">
        <v>91</v>
      </c>
      <c r="AC5" s="3" t="s">
        <v>92</v>
      </c>
      <c r="AD5" s="3" t="s">
        <v>55</v>
      </c>
    </row>
    <row r="6" ht="15.35" customHeight="1" spans="1:30">
      <c r="A6" s="2">
        <v>5</v>
      </c>
      <c r="B6" s="3" t="s">
        <v>93</v>
      </c>
      <c r="C6" s="3" t="s">
        <v>94</v>
      </c>
      <c r="D6" s="3" t="s">
        <v>36</v>
      </c>
      <c r="E6" s="3" t="s">
        <v>95</v>
      </c>
      <c r="F6" s="3" t="s">
        <v>38</v>
      </c>
      <c r="G6" s="3" t="s">
        <v>96</v>
      </c>
      <c r="H6" s="3" t="s">
        <v>97</v>
      </c>
      <c r="I6" s="3" t="s">
        <v>98</v>
      </c>
      <c r="J6" s="3" t="s">
        <v>42</v>
      </c>
      <c r="K6" s="3" t="s">
        <v>99</v>
      </c>
      <c r="L6" s="3" t="s">
        <v>100</v>
      </c>
      <c r="M6" s="3" t="s">
        <v>101</v>
      </c>
      <c r="N6" s="3" t="s">
        <v>102</v>
      </c>
      <c r="O6" s="3" t="s">
        <v>103</v>
      </c>
      <c r="P6" s="3" t="s">
        <v>104</v>
      </c>
      <c r="Q6" s="3" t="s">
        <v>105</v>
      </c>
      <c r="R6" s="2">
        <v>560</v>
      </c>
      <c r="S6" s="2">
        <v>50</v>
      </c>
      <c r="T6" s="2">
        <v>20</v>
      </c>
      <c r="U6" s="2">
        <v>630</v>
      </c>
      <c r="V6" s="2">
        <v>0</v>
      </c>
      <c r="W6" s="2">
        <v>630</v>
      </c>
      <c r="X6" s="2">
        <f t="shared" si="0"/>
        <v>630</v>
      </c>
      <c r="Y6" s="3" t="s">
        <v>50</v>
      </c>
      <c r="Z6" s="3" t="s">
        <v>51</v>
      </c>
      <c r="AA6" s="3" t="s">
        <v>52</v>
      </c>
      <c r="AB6" s="3" t="s">
        <v>53</v>
      </c>
      <c r="AC6" s="3" t="s">
        <v>54</v>
      </c>
      <c r="AD6" s="3" t="s">
        <v>55</v>
      </c>
    </row>
    <row r="7" ht="15.35" customHeight="1" spans="1:30">
      <c r="A7" s="2">
        <v>6</v>
      </c>
      <c r="B7" s="3" t="s">
        <v>106</v>
      </c>
      <c r="C7" s="3" t="s">
        <v>94</v>
      </c>
      <c r="D7" s="3" t="s">
        <v>36</v>
      </c>
      <c r="E7" s="3" t="s">
        <v>107</v>
      </c>
      <c r="F7" s="3" t="s">
        <v>38</v>
      </c>
      <c r="G7" s="3" t="s">
        <v>108</v>
      </c>
      <c r="H7" s="3" t="s">
        <v>70</v>
      </c>
      <c r="I7" s="3" t="s">
        <v>98</v>
      </c>
      <c r="J7" s="3" t="s">
        <v>42</v>
      </c>
      <c r="K7" s="3" t="s">
        <v>99</v>
      </c>
      <c r="L7" s="3" t="s">
        <v>100</v>
      </c>
      <c r="M7" s="3" t="s">
        <v>109</v>
      </c>
      <c r="N7" s="3" t="s">
        <v>110</v>
      </c>
      <c r="O7" s="3" t="s">
        <v>111</v>
      </c>
      <c r="P7" s="3" t="s">
        <v>112</v>
      </c>
      <c r="Q7" s="3" t="s">
        <v>113</v>
      </c>
      <c r="R7" s="2">
        <v>522</v>
      </c>
      <c r="S7" s="2">
        <v>50</v>
      </c>
      <c r="T7" s="2">
        <v>20</v>
      </c>
      <c r="U7" s="2">
        <v>592</v>
      </c>
      <c r="V7" s="2">
        <v>0</v>
      </c>
      <c r="W7" s="2">
        <v>592</v>
      </c>
      <c r="X7" s="2">
        <f t="shared" si="0"/>
        <v>592</v>
      </c>
      <c r="Y7" s="3" t="s">
        <v>50</v>
      </c>
      <c r="Z7" s="3" t="s">
        <v>51</v>
      </c>
      <c r="AA7" s="3" t="s">
        <v>52</v>
      </c>
      <c r="AB7" s="3" t="s">
        <v>53</v>
      </c>
      <c r="AC7" s="3" t="s">
        <v>54</v>
      </c>
      <c r="AD7" s="3" t="s">
        <v>55</v>
      </c>
    </row>
    <row r="8" ht="15.35" customHeight="1" spans="1:30">
      <c r="A8" s="2">
        <v>7</v>
      </c>
      <c r="B8" s="3" t="s">
        <v>114</v>
      </c>
      <c r="C8" s="3" t="s">
        <v>115</v>
      </c>
      <c r="D8" s="3" t="s">
        <v>36</v>
      </c>
      <c r="E8" s="3" t="s">
        <v>116</v>
      </c>
      <c r="F8" s="3" t="s">
        <v>38</v>
      </c>
      <c r="G8" s="3" t="s">
        <v>117</v>
      </c>
      <c r="H8" s="3" t="s">
        <v>60</v>
      </c>
      <c r="I8" s="3" t="s">
        <v>118</v>
      </c>
      <c r="J8" s="3" t="s">
        <v>42</v>
      </c>
      <c r="K8" s="3" t="s">
        <v>119</v>
      </c>
      <c r="L8" s="3" t="s">
        <v>120</v>
      </c>
      <c r="M8" s="3" t="s">
        <v>121</v>
      </c>
      <c r="N8" s="3" t="s">
        <v>122</v>
      </c>
      <c r="O8" s="3" t="s">
        <v>123</v>
      </c>
      <c r="P8" s="3" t="s">
        <v>65</v>
      </c>
      <c r="Q8" s="3" t="s">
        <v>124</v>
      </c>
      <c r="R8" s="2">
        <v>600</v>
      </c>
      <c r="S8" s="2">
        <v>50</v>
      </c>
      <c r="T8" s="2">
        <v>20</v>
      </c>
      <c r="U8" s="2">
        <v>670</v>
      </c>
      <c r="V8" s="2">
        <v>0</v>
      </c>
      <c r="W8" s="2">
        <v>670</v>
      </c>
      <c r="X8" s="2">
        <f t="shared" si="0"/>
        <v>670</v>
      </c>
      <c r="Y8" s="3" t="s">
        <v>50</v>
      </c>
      <c r="Z8" s="3" t="s">
        <v>51</v>
      </c>
      <c r="AA8" s="3" t="s">
        <v>52</v>
      </c>
      <c r="AB8" s="3" t="s">
        <v>91</v>
      </c>
      <c r="AC8" s="3" t="s">
        <v>54</v>
      </c>
      <c r="AD8" s="3" t="s">
        <v>55</v>
      </c>
    </row>
    <row r="9" ht="15.35" customHeight="1" spans="1:30">
      <c r="A9" s="2">
        <v>8</v>
      </c>
      <c r="B9" s="3" t="s">
        <v>125</v>
      </c>
      <c r="C9" s="3" t="s">
        <v>126</v>
      </c>
      <c r="D9" s="3" t="s">
        <v>36</v>
      </c>
      <c r="E9" s="3" t="s">
        <v>127</v>
      </c>
      <c r="F9" s="3" t="s">
        <v>38</v>
      </c>
      <c r="G9" s="3" t="s">
        <v>128</v>
      </c>
      <c r="H9" s="3" t="s">
        <v>129</v>
      </c>
      <c r="I9" s="3" t="s">
        <v>130</v>
      </c>
      <c r="J9" s="3" t="s">
        <v>42</v>
      </c>
      <c r="K9" s="3" t="s">
        <v>131</v>
      </c>
      <c r="L9" s="3" t="s">
        <v>132</v>
      </c>
      <c r="M9" s="3" t="s">
        <v>133</v>
      </c>
      <c r="N9" s="3" t="s">
        <v>134</v>
      </c>
      <c r="O9" s="3" t="s">
        <v>135</v>
      </c>
      <c r="P9" s="3" t="s">
        <v>136</v>
      </c>
      <c r="Q9" s="3" t="s">
        <v>137</v>
      </c>
      <c r="R9" s="2">
        <v>450</v>
      </c>
      <c r="S9" s="2">
        <v>50</v>
      </c>
      <c r="T9" s="2">
        <v>20</v>
      </c>
      <c r="U9" s="2">
        <v>520</v>
      </c>
      <c r="V9" s="2">
        <v>0</v>
      </c>
      <c r="W9" s="2">
        <v>520</v>
      </c>
      <c r="X9" s="2">
        <f t="shared" si="0"/>
        <v>520</v>
      </c>
      <c r="Y9" s="3" t="s">
        <v>50</v>
      </c>
      <c r="Z9" s="3" t="s">
        <v>51</v>
      </c>
      <c r="AA9" s="3" t="s">
        <v>52</v>
      </c>
      <c r="AB9" s="3" t="s">
        <v>91</v>
      </c>
      <c r="AC9" s="3" t="s">
        <v>54</v>
      </c>
      <c r="AD9" s="3" t="s">
        <v>55</v>
      </c>
    </row>
    <row r="10" ht="15.35" customHeight="1" spans="1:30">
      <c r="A10" s="2">
        <v>9</v>
      </c>
      <c r="B10" s="3" t="s">
        <v>138</v>
      </c>
      <c r="C10" s="3" t="s">
        <v>138</v>
      </c>
      <c r="D10" s="3" t="s">
        <v>36</v>
      </c>
      <c r="E10" s="3" t="s">
        <v>139</v>
      </c>
      <c r="F10" s="3" t="s">
        <v>38</v>
      </c>
      <c r="G10" s="3" t="s">
        <v>140</v>
      </c>
      <c r="H10" s="3" t="s">
        <v>129</v>
      </c>
      <c r="I10" s="3" t="s">
        <v>130</v>
      </c>
      <c r="J10" s="3" t="s">
        <v>42</v>
      </c>
      <c r="K10" s="3" t="s">
        <v>131</v>
      </c>
      <c r="L10" s="3" t="s">
        <v>132</v>
      </c>
      <c r="M10" s="3" t="s">
        <v>141</v>
      </c>
      <c r="N10" s="3" t="s">
        <v>142</v>
      </c>
      <c r="O10" s="3" t="s">
        <v>143</v>
      </c>
      <c r="P10" s="3" t="s">
        <v>136</v>
      </c>
      <c r="Q10" s="3" t="s">
        <v>144</v>
      </c>
      <c r="R10" s="2">
        <v>450</v>
      </c>
      <c r="S10" s="2">
        <v>50</v>
      </c>
      <c r="T10" s="2">
        <v>20</v>
      </c>
      <c r="U10" s="2">
        <v>520</v>
      </c>
      <c r="V10" s="2">
        <v>0</v>
      </c>
      <c r="W10" s="2">
        <v>520</v>
      </c>
      <c r="X10" s="2">
        <f t="shared" si="0"/>
        <v>520</v>
      </c>
      <c r="Y10" s="3" t="s">
        <v>50</v>
      </c>
      <c r="Z10" s="3" t="s">
        <v>51</v>
      </c>
      <c r="AA10" s="3" t="s">
        <v>52</v>
      </c>
      <c r="AB10" s="3" t="s">
        <v>91</v>
      </c>
      <c r="AC10" s="3" t="s">
        <v>54</v>
      </c>
      <c r="AD10" s="3" t="s">
        <v>55</v>
      </c>
    </row>
    <row r="11" ht="15.35" customHeight="1" spans="1:30">
      <c r="A11" s="2">
        <v>10</v>
      </c>
      <c r="B11" s="3" t="s">
        <v>145</v>
      </c>
      <c r="C11" s="3" t="s">
        <v>146</v>
      </c>
      <c r="D11" s="3" t="s">
        <v>36</v>
      </c>
      <c r="E11" s="3" t="s">
        <v>147</v>
      </c>
      <c r="F11" s="3" t="s">
        <v>38</v>
      </c>
      <c r="G11" s="3" t="s">
        <v>148</v>
      </c>
      <c r="H11" s="3" t="s">
        <v>149</v>
      </c>
      <c r="I11" s="3" t="s">
        <v>150</v>
      </c>
      <c r="J11" s="3" t="s">
        <v>42</v>
      </c>
      <c r="K11" s="3" t="s">
        <v>151</v>
      </c>
      <c r="L11" s="3" t="s">
        <v>152</v>
      </c>
      <c r="M11" s="3" t="s">
        <v>153</v>
      </c>
      <c r="N11" s="3" t="s">
        <v>154</v>
      </c>
      <c r="O11" s="3" t="s">
        <v>155</v>
      </c>
      <c r="P11" s="3" t="s">
        <v>156</v>
      </c>
      <c r="Q11" s="3" t="s">
        <v>157</v>
      </c>
      <c r="R11" s="2">
        <v>600</v>
      </c>
      <c r="S11" s="2">
        <v>50</v>
      </c>
      <c r="T11" s="2">
        <v>20</v>
      </c>
      <c r="U11" s="2">
        <v>670</v>
      </c>
      <c r="V11" s="2">
        <v>0</v>
      </c>
      <c r="W11" s="2">
        <v>670</v>
      </c>
      <c r="X11" s="2">
        <f t="shared" si="0"/>
        <v>670</v>
      </c>
      <c r="Y11" s="3" t="s">
        <v>50</v>
      </c>
      <c r="Z11" s="3" t="s">
        <v>51</v>
      </c>
      <c r="AA11" s="3" t="s">
        <v>52</v>
      </c>
      <c r="AB11" s="3" t="s">
        <v>53</v>
      </c>
      <c r="AC11" s="3" t="s">
        <v>54</v>
      </c>
      <c r="AD11" s="3" t="s">
        <v>55</v>
      </c>
    </row>
    <row r="12" ht="15.35" customHeight="1" spans="1:30">
      <c r="A12" s="2">
        <v>11</v>
      </c>
      <c r="B12" s="3" t="s">
        <v>158</v>
      </c>
      <c r="C12" s="3" t="s">
        <v>159</v>
      </c>
      <c r="D12" s="3" t="s">
        <v>36</v>
      </c>
      <c r="E12" s="3" t="s">
        <v>160</v>
      </c>
      <c r="F12" s="3" t="s">
        <v>38</v>
      </c>
      <c r="G12" s="3" t="s">
        <v>161</v>
      </c>
      <c r="H12" s="3" t="s">
        <v>40</v>
      </c>
      <c r="I12" s="3" t="s">
        <v>41</v>
      </c>
      <c r="J12" s="3" t="s">
        <v>42</v>
      </c>
      <c r="K12" s="3" t="s">
        <v>43</v>
      </c>
      <c r="L12" s="3" t="s">
        <v>44</v>
      </c>
      <c r="M12" s="3" t="s">
        <v>162</v>
      </c>
      <c r="N12" s="3" t="s">
        <v>72</v>
      </c>
      <c r="O12" s="3" t="s">
        <v>163</v>
      </c>
      <c r="P12" s="3" t="s">
        <v>164</v>
      </c>
      <c r="Q12" s="3" t="s">
        <v>165</v>
      </c>
      <c r="R12" s="2">
        <v>1590</v>
      </c>
      <c r="S12" s="2">
        <v>50</v>
      </c>
      <c r="T12" s="2">
        <v>20</v>
      </c>
      <c r="U12" s="2">
        <v>1660</v>
      </c>
      <c r="V12" s="2">
        <v>0</v>
      </c>
      <c r="W12" s="2">
        <v>1660</v>
      </c>
      <c r="X12" s="2">
        <f t="shared" si="0"/>
        <v>1660</v>
      </c>
      <c r="Y12" s="3" t="s">
        <v>50</v>
      </c>
      <c r="Z12" s="3" t="s">
        <v>51</v>
      </c>
      <c r="AA12" s="3" t="s">
        <v>52</v>
      </c>
      <c r="AB12" s="3" t="s">
        <v>53</v>
      </c>
      <c r="AC12" s="3" t="s">
        <v>54</v>
      </c>
      <c r="AD12" s="3" t="s">
        <v>55</v>
      </c>
    </row>
    <row r="13" ht="15.35" customHeight="1" spans="1:30">
      <c r="A13" s="2">
        <v>12</v>
      </c>
      <c r="B13" s="3" t="s">
        <v>166</v>
      </c>
      <c r="C13" s="3" t="s">
        <v>166</v>
      </c>
      <c r="D13" s="3" t="s">
        <v>36</v>
      </c>
      <c r="E13" s="3" t="s">
        <v>167</v>
      </c>
      <c r="F13" s="3" t="s">
        <v>38</v>
      </c>
      <c r="G13" s="3" t="s">
        <v>168</v>
      </c>
      <c r="H13" s="3" t="s">
        <v>70</v>
      </c>
      <c r="I13" s="3" t="s">
        <v>169</v>
      </c>
      <c r="J13" s="3" t="s">
        <v>42</v>
      </c>
      <c r="K13" s="3" t="s">
        <v>170</v>
      </c>
      <c r="L13" s="3" t="s">
        <v>171</v>
      </c>
      <c r="M13" s="3" t="s">
        <v>172</v>
      </c>
      <c r="N13" s="3" t="s">
        <v>173</v>
      </c>
      <c r="O13" s="3" t="s">
        <v>174</v>
      </c>
      <c r="P13" s="3" t="s">
        <v>164</v>
      </c>
      <c r="Q13" s="3" t="s">
        <v>175</v>
      </c>
      <c r="R13" s="2">
        <v>720</v>
      </c>
      <c r="S13" s="2">
        <v>50</v>
      </c>
      <c r="T13" s="2">
        <v>20</v>
      </c>
      <c r="U13" s="2">
        <v>790</v>
      </c>
      <c r="V13" s="2">
        <v>0</v>
      </c>
      <c r="W13" s="2">
        <v>790</v>
      </c>
      <c r="X13" s="2">
        <f t="shared" si="0"/>
        <v>790</v>
      </c>
      <c r="Y13" s="3" t="s">
        <v>50</v>
      </c>
      <c r="Z13" s="3" t="s">
        <v>51</v>
      </c>
      <c r="AA13" s="3" t="s">
        <v>52</v>
      </c>
      <c r="AB13" s="3" t="s">
        <v>53</v>
      </c>
      <c r="AC13" s="3" t="s">
        <v>54</v>
      </c>
      <c r="AD13" s="3" t="s">
        <v>176</v>
      </c>
    </row>
    <row r="14" ht="15.35" customHeight="1" spans="1:30">
      <c r="A14" s="2">
        <v>13</v>
      </c>
      <c r="B14" s="3" t="s">
        <v>177</v>
      </c>
      <c r="C14" s="3" t="s">
        <v>178</v>
      </c>
      <c r="D14" s="3" t="s">
        <v>36</v>
      </c>
      <c r="E14" s="3" t="s">
        <v>179</v>
      </c>
      <c r="F14" s="3" t="s">
        <v>38</v>
      </c>
      <c r="G14" s="3" t="s">
        <v>180</v>
      </c>
      <c r="H14" s="3" t="s">
        <v>70</v>
      </c>
      <c r="I14" s="3" t="s">
        <v>169</v>
      </c>
      <c r="J14" s="3" t="s">
        <v>42</v>
      </c>
      <c r="K14" s="3" t="s">
        <v>170</v>
      </c>
      <c r="L14" s="3" t="s">
        <v>171</v>
      </c>
      <c r="M14" s="3" t="s">
        <v>181</v>
      </c>
      <c r="N14" s="3" t="s">
        <v>182</v>
      </c>
      <c r="O14" s="3" t="s">
        <v>183</v>
      </c>
      <c r="P14" s="3" t="s">
        <v>48</v>
      </c>
      <c r="Q14" s="3" t="s">
        <v>184</v>
      </c>
      <c r="R14" s="2">
        <v>1140</v>
      </c>
      <c r="S14" s="2">
        <v>50</v>
      </c>
      <c r="T14" s="2">
        <v>20</v>
      </c>
      <c r="U14" s="2">
        <v>1210</v>
      </c>
      <c r="V14" s="2">
        <v>0</v>
      </c>
      <c r="W14" s="2">
        <v>1210</v>
      </c>
      <c r="X14" s="2">
        <f t="shared" si="0"/>
        <v>1210</v>
      </c>
      <c r="Y14" s="3" t="s">
        <v>50</v>
      </c>
      <c r="Z14" s="3" t="s">
        <v>51</v>
      </c>
      <c r="AA14" s="3" t="s">
        <v>52</v>
      </c>
      <c r="AB14" s="3" t="s">
        <v>53</v>
      </c>
      <c r="AC14" s="3" t="s">
        <v>54</v>
      </c>
      <c r="AD14" s="3" t="s">
        <v>55</v>
      </c>
    </row>
    <row r="15" ht="15.35" customHeight="1" spans="1:30">
      <c r="A15" s="2">
        <v>14</v>
      </c>
      <c r="B15" s="3" t="s">
        <v>185</v>
      </c>
      <c r="C15" s="3" t="s">
        <v>186</v>
      </c>
      <c r="D15" s="3" t="s">
        <v>36</v>
      </c>
      <c r="E15" s="3" t="s">
        <v>187</v>
      </c>
      <c r="F15" s="3" t="s">
        <v>38</v>
      </c>
      <c r="G15" s="3" t="s">
        <v>188</v>
      </c>
      <c r="H15" s="3" t="s">
        <v>189</v>
      </c>
      <c r="I15" s="3" t="s">
        <v>190</v>
      </c>
      <c r="J15" s="3" t="s">
        <v>42</v>
      </c>
      <c r="K15" s="3" t="s">
        <v>191</v>
      </c>
      <c r="L15" s="3" t="s">
        <v>192</v>
      </c>
      <c r="M15" s="3" t="s">
        <v>193</v>
      </c>
      <c r="N15" s="3" t="s">
        <v>194</v>
      </c>
      <c r="O15" s="3" t="s">
        <v>195</v>
      </c>
      <c r="P15" s="3" t="s">
        <v>196</v>
      </c>
      <c r="Q15" s="3" t="s">
        <v>197</v>
      </c>
      <c r="R15" s="2">
        <v>950</v>
      </c>
      <c r="S15" s="2">
        <v>50</v>
      </c>
      <c r="T15" s="2">
        <v>20</v>
      </c>
      <c r="U15" s="2">
        <v>1020</v>
      </c>
      <c r="V15" s="2">
        <v>0</v>
      </c>
      <c r="W15" s="2">
        <v>1020</v>
      </c>
      <c r="X15" s="2">
        <f t="shared" si="0"/>
        <v>1020</v>
      </c>
      <c r="Y15" s="3" t="s">
        <v>50</v>
      </c>
      <c r="Z15" s="3" t="s">
        <v>51</v>
      </c>
      <c r="AA15" s="3" t="s">
        <v>52</v>
      </c>
      <c r="AB15" s="3" t="s">
        <v>53</v>
      </c>
      <c r="AC15" s="3" t="s">
        <v>54</v>
      </c>
      <c r="AD15" s="3" t="s">
        <v>55</v>
      </c>
    </row>
    <row r="16" ht="15.35" customHeight="1" spans="1:30">
      <c r="A16" s="2">
        <v>15</v>
      </c>
      <c r="B16" s="3" t="s">
        <v>198</v>
      </c>
      <c r="C16" s="3" t="s">
        <v>185</v>
      </c>
      <c r="D16" s="3" t="s">
        <v>36</v>
      </c>
      <c r="E16" s="3" t="s">
        <v>199</v>
      </c>
      <c r="F16" s="3" t="s">
        <v>38</v>
      </c>
      <c r="G16" s="3" t="s">
        <v>200</v>
      </c>
      <c r="H16" s="3" t="s">
        <v>70</v>
      </c>
      <c r="I16" s="3" t="s">
        <v>190</v>
      </c>
      <c r="J16" s="3" t="s">
        <v>42</v>
      </c>
      <c r="K16" s="3" t="s">
        <v>191</v>
      </c>
      <c r="L16" s="3" t="s">
        <v>192</v>
      </c>
      <c r="M16" s="3" t="s">
        <v>201</v>
      </c>
      <c r="N16" s="3" t="s">
        <v>202</v>
      </c>
      <c r="O16" s="3" t="s">
        <v>203</v>
      </c>
      <c r="P16" s="3" t="s">
        <v>74</v>
      </c>
      <c r="Q16" s="3" t="s">
        <v>204</v>
      </c>
      <c r="R16" s="2">
        <v>870</v>
      </c>
      <c r="S16" s="2">
        <v>50</v>
      </c>
      <c r="T16" s="2">
        <v>20</v>
      </c>
      <c r="U16" s="2">
        <v>940</v>
      </c>
      <c r="V16" s="2">
        <v>0</v>
      </c>
      <c r="W16" s="2">
        <v>940</v>
      </c>
      <c r="X16" s="2">
        <f t="shared" si="0"/>
        <v>940</v>
      </c>
      <c r="Y16" s="3" t="s">
        <v>50</v>
      </c>
      <c r="Z16" s="3" t="s">
        <v>51</v>
      </c>
      <c r="AA16" s="3" t="s">
        <v>52</v>
      </c>
      <c r="AB16" s="3" t="s">
        <v>53</v>
      </c>
      <c r="AC16" s="3" t="s">
        <v>54</v>
      </c>
      <c r="AD16" s="3" t="s">
        <v>55</v>
      </c>
    </row>
    <row r="17" ht="15.35" customHeight="1" spans="1:30">
      <c r="A17" s="2">
        <v>16</v>
      </c>
      <c r="B17" s="3" t="s">
        <v>205</v>
      </c>
      <c r="C17" s="3" t="s">
        <v>206</v>
      </c>
      <c r="D17" s="3" t="s">
        <v>36</v>
      </c>
      <c r="E17" s="3" t="s">
        <v>207</v>
      </c>
      <c r="F17" s="3" t="s">
        <v>38</v>
      </c>
      <c r="G17" s="3" t="s">
        <v>208</v>
      </c>
      <c r="H17" s="3" t="s">
        <v>60</v>
      </c>
      <c r="I17" s="3" t="s">
        <v>209</v>
      </c>
      <c r="J17" s="3" t="s">
        <v>42</v>
      </c>
      <c r="K17" s="3" t="s">
        <v>210</v>
      </c>
      <c r="L17" s="3" t="s">
        <v>211</v>
      </c>
      <c r="M17" s="3" t="s">
        <v>212</v>
      </c>
      <c r="N17" s="3" t="s">
        <v>213</v>
      </c>
      <c r="O17" s="3" t="s">
        <v>214</v>
      </c>
      <c r="P17" s="3" t="s">
        <v>215</v>
      </c>
      <c r="Q17" s="3" t="s">
        <v>216</v>
      </c>
      <c r="R17" s="2">
        <v>1380</v>
      </c>
      <c r="S17" s="2">
        <v>50</v>
      </c>
      <c r="T17" s="2">
        <v>20</v>
      </c>
      <c r="U17" s="2">
        <v>1450</v>
      </c>
      <c r="V17" s="2">
        <v>0</v>
      </c>
      <c r="W17" s="2">
        <v>1450</v>
      </c>
      <c r="X17" s="2">
        <f t="shared" si="0"/>
        <v>1450</v>
      </c>
      <c r="Y17" s="3" t="s">
        <v>50</v>
      </c>
      <c r="Z17" s="3" t="s">
        <v>51</v>
      </c>
      <c r="AA17" s="3" t="s">
        <v>52</v>
      </c>
      <c r="AB17" s="3" t="s">
        <v>53</v>
      </c>
      <c r="AC17" s="3" t="s">
        <v>54</v>
      </c>
      <c r="AD17" s="3" t="s">
        <v>55</v>
      </c>
    </row>
    <row r="18" ht="15.35" customHeight="1" spans="1:30">
      <c r="A18" s="2">
        <v>17</v>
      </c>
      <c r="B18" s="3" t="s">
        <v>217</v>
      </c>
      <c r="C18" s="3" t="s">
        <v>218</v>
      </c>
      <c r="D18" s="3" t="s">
        <v>36</v>
      </c>
      <c r="E18" s="3" t="s">
        <v>219</v>
      </c>
      <c r="F18" s="3" t="s">
        <v>38</v>
      </c>
      <c r="G18" s="3" t="s">
        <v>220</v>
      </c>
      <c r="H18" s="3" t="s">
        <v>60</v>
      </c>
      <c r="I18" s="3" t="s">
        <v>209</v>
      </c>
      <c r="J18" s="3" t="s">
        <v>42</v>
      </c>
      <c r="K18" s="3" t="s">
        <v>210</v>
      </c>
      <c r="L18" s="3" t="s">
        <v>211</v>
      </c>
      <c r="M18" s="3" t="s">
        <v>162</v>
      </c>
      <c r="N18" s="3" t="s">
        <v>72</v>
      </c>
      <c r="O18" s="3" t="s">
        <v>221</v>
      </c>
      <c r="P18" s="3" t="s">
        <v>65</v>
      </c>
      <c r="Q18" s="3" t="s">
        <v>184</v>
      </c>
      <c r="R18" s="2">
        <v>1410</v>
      </c>
      <c r="S18" s="2">
        <v>50</v>
      </c>
      <c r="T18" s="2">
        <v>20</v>
      </c>
      <c r="U18" s="2">
        <v>1480</v>
      </c>
      <c r="V18" s="2">
        <v>0</v>
      </c>
      <c r="W18" s="2">
        <v>1480</v>
      </c>
      <c r="X18" s="2">
        <f t="shared" si="0"/>
        <v>1480</v>
      </c>
      <c r="Y18" s="3" t="s">
        <v>50</v>
      </c>
      <c r="Z18" s="3" t="s">
        <v>51</v>
      </c>
      <c r="AA18" s="3" t="s">
        <v>52</v>
      </c>
      <c r="AB18" s="3" t="s">
        <v>53</v>
      </c>
      <c r="AC18" s="3" t="s">
        <v>54</v>
      </c>
      <c r="AD18" s="3" t="s">
        <v>55</v>
      </c>
    </row>
    <row r="19" ht="15.35" customHeight="1" spans="1:30">
      <c r="A19" s="2">
        <v>18</v>
      </c>
      <c r="B19" s="3" t="s">
        <v>222</v>
      </c>
      <c r="C19" s="3" t="s">
        <v>222</v>
      </c>
      <c r="D19" s="3" t="s">
        <v>36</v>
      </c>
      <c r="E19" s="3" t="s">
        <v>223</v>
      </c>
      <c r="F19" s="3" t="s">
        <v>38</v>
      </c>
      <c r="G19" s="3" t="s">
        <v>224</v>
      </c>
      <c r="H19" s="3" t="s">
        <v>225</v>
      </c>
      <c r="I19" s="3" t="s">
        <v>226</v>
      </c>
      <c r="J19" s="3" t="s">
        <v>42</v>
      </c>
      <c r="K19" s="3" t="s">
        <v>227</v>
      </c>
      <c r="L19" s="3" t="s">
        <v>228</v>
      </c>
      <c r="M19" s="3" t="s">
        <v>229</v>
      </c>
      <c r="N19" s="3" t="s">
        <v>230</v>
      </c>
      <c r="O19" s="3" t="s">
        <v>231</v>
      </c>
      <c r="P19" s="3" t="s">
        <v>112</v>
      </c>
      <c r="Q19" s="3" t="s">
        <v>232</v>
      </c>
      <c r="R19" s="2">
        <v>610</v>
      </c>
      <c r="S19" s="2">
        <v>50</v>
      </c>
      <c r="T19" s="2">
        <v>20</v>
      </c>
      <c r="U19" s="2">
        <v>680</v>
      </c>
      <c r="V19" s="2">
        <v>0</v>
      </c>
      <c r="W19" s="2">
        <v>680</v>
      </c>
      <c r="X19" s="2">
        <f t="shared" si="0"/>
        <v>680</v>
      </c>
      <c r="Y19" s="3" t="s">
        <v>50</v>
      </c>
      <c r="Z19" s="3" t="s">
        <v>51</v>
      </c>
      <c r="AA19" s="3" t="s">
        <v>52</v>
      </c>
      <c r="AB19" s="3" t="s">
        <v>53</v>
      </c>
      <c r="AC19" s="3" t="s">
        <v>54</v>
      </c>
      <c r="AD19" s="3" t="s">
        <v>55</v>
      </c>
    </row>
    <row r="20" ht="15.35" customHeight="1" spans="1:30">
      <c r="A20" s="2">
        <v>19</v>
      </c>
      <c r="B20" s="3" t="s">
        <v>233</v>
      </c>
      <c r="C20" s="3" t="s">
        <v>234</v>
      </c>
      <c r="D20" s="3" t="s">
        <v>36</v>
      </c>
      <c r="E20" s="3" t="s">
        <v>235</v>
      </c>
      <c r="F20" s="3" t="s">
        <v>38</v>
      </c>
      <c r="G20" s="3" t="s">
        <v>236</v>
      </c>
      <c r="H20" s="3" t="s">
        <v>225</v>
      </c>
      <c r="I20" s="3" t="s">
        <v>226</v>
      </c>
      <c r="J20" s="3" t="s">
        <v>42</v>
      </c>
      <c r="K20" s="3" t="s">
        <v>227</v>
      </c>
      <c r="L20" s="3" t="s">
        <v>228</v>
      </c>
      <c r="M20" s="3" t="s">
        <v>237</v>
      </c>
      <c r="N20" s="3" t="s">
        <v>238</v>
      </c>
      <c r="O20" s="3" t="s">
        <v>239</v>
      </c>
      <c r="P20" s="3" t="s">
        <v>89</v>
      </c>
      <c r="Q20" s="3" t="s">
        <v>240</v>
      </c>
      <c r="R20" s="2">
        <v>740</v>
      </c>
      <c r="S20" s="2">
        <v>50</v>
      </c>
      <c r="T20" s="2">
        <v>20</v>
      </c>
      <c r="U20" s="2">
        <v>810</v>
      </c>
      <c r="V20" s="2">
        <v>0</v>
      </c>
      <c r="W20" s="2">
        <v>810</v>
      </c>
      <c r="X20" s="2">
        <f t="shared" si="0"/>
        <v>810</v>
      </c>
      <c r="Y20" s="3" t="s">
        <v>50</v>
      </c>
      <c r="Z20" s="3" t="s">
        <v>51</v>
      </c>
      <c r="AA20" s="3" t="s">
        <v>52</v>
      </c>
      <c r="AB20" s="3" t="s">
        <v>53</v>
      </c>
      <c r="AC20" s="3" t="s">
        <v>54</v>
      </c>
      <c r="AD20" s="3" t="s">
        <v>55</v>
      </c>
    </row>
    <row r="21" ht="15.35" customHeight="1" spans="1:30">
      <c r="A21" s="2">
        <v>20</v>
      </c>
      <c r="B21" s="3" t="s">
        <v>241</v>
      </c>
      <c r="C21" s="3" t="s">
        <v>242</v>
      </c>
      <c r="D21" s="3" t="s">
        <v>36</v>
      </c>
      <c r="E21" s="3" t="s">
        <v>243</v>
      </c>
      <c r="F21" s="3" t="s">
        <v>38</v>
      </c>
      <c r="G21" s="3" t="s">
        <v>244</v>
      </c>
      <c r="H21" s="3" t="s">
        <v>70</v>
      </c>
      <c r="I21" s="3" t="s">
        <v>245</v>
      </c>
      <c r="J21" s="3" t="s">
        <v>42</v>
      </c>
      <c r="K21" s="3" t="s">
        <v>246</v>
      </c>
      <c r="L21" s="3" t="s">
        <v>247</v>
      </c>
      <c r="M21" s="3" t="s">
        <v>248</v>
      </c>
      <c r="N21" s="3" t="s">
        <v>46</v>
      </c>
      <c r="O21" s="3" t="s">
        <v>249</v>
      </c>
      <c r="P21" s="3" t="s">
        <v>104</v>
      </c>
      <c r="Q21" s="3" t="s">
        <v>250</v>
      </c>
      <c r="R21" s="2">
        <v>502</v>
      </c>
      <c r="S21" s="2">
        <v>50</v>
      </c>
      <c r="T21" s="2">
        <v>20</v>
      </c>
      <c r="U21" s="2">
        <v>572</v>
      </c>
      <c r="V21" s="2">
        <v>0</v>
      </c>
      <c r="W21" s="2">
        <v>572</v>
      </c>
      <c r="X21" s="2">
        <f t="shared" si="0"/>
        <v>572</v>
      </c>
      <c r="Y21" s="3" t="s">
        <v>50</v>
      </c>
      <c r="Z21" s="3" t="s">
        <v>51</v>
      </c>
      <c r="AA21" s="3" t="s">
        <v>52</v>
      </c>
      <c r="AB21" s="3" t="s">
        <v>53</v>
      </c>
      <c r="AC21" s="3" t="s">
        <v>54</v>
      </c>
      <c r="AD21" s="3" t="s">
        <v>55</v>
      </c>
    </row>
    <row r="22" ht="15.35" customHeight="1" spans="1:30">
      <c r="A22" s="2">
        <v>21</v>
      </c>
      <c r="B22" s="3" t="s">
        <v>251</v>
      </c>
      <c r="C22" s="3" t="s">
        <v>252</v>
      </c>
      <c r="D22" s="3" t="s">
        <v>36</v>
      </c>
      <c r="E22" s="3" t="s">
        <v>253</v>
      </c>
      <c r="F22" s="3" t="s">
        <v>38</v>
      </c>
      <c r="G22" s="3" t="s">
        <v>254</v>
      </c>
      <c r="H22" s="3" t="s">
        <v>255</v>
      </c>
      <c r="I22" s="3" t="s">
        <v>245</v>
      </c>
      <c r="J22" s="3" t="s">
        <v>42</v>
      </c>
      <c r="K22" s="3" t="s">
        <v>246</v>
      </c>
      <c r="L22" s="3" t="s">
        <v>247</v>
      </c>
      <c r="M22" s="3" t="s">
        <v>71</v>
      </c>
      <c r="N22" s="3" t="s">
        <v>72</v>
      </c>
      <c r="O22" s="3" t="s">
        <v>256</v>
      </c>
      <c r="P22" s="3" t="s">
        <v>65</v>
      </c>
      <c r="Q22" s="3" t="s">
        <v>257</v>
      </c>
      <c r="R22" s="2">
        <v>780</v>
      </c>
      <c r="S22" s="2">
        <v>50</v>
      </c>
      <c r="T22" s="2">
        <v>20</v>
      </c>
      <c r="U22" s="2">
        <v>850</v>
      </c>
      <c r="V22" s="2">
        <v>0</v>
      </c>
      <c r="W22" s="2">
        <v>850</v>
      </c>
      <c r="X22" s="2">
        <f t="shared" si="0"/>
        <v>850</v>
      </c>
      <c r="Y22" s="3" t="s">
        <v>50</v>
      </c>
      <c r="Z22" s="3" t="s">
        <v>51</v>
      </c>
      <c r="AA22" s="3" t="s">
        <v>52</v>
      </c>
      <c r="AB22" s="3" t="s">
        <v>53</v>
      </c>
      <c r="AC22" s="3" t="s">
        <v>54</v>
      </c>
      <c r="AD22" s="3" t="s">
        <v>55</v>
      </c>
    </row>
    <row r="23" ht="15.35" customHeight="1" spans="1:30">
      <c r="A23" s="3" t="s">
        <v>4</v>
      </c>
      <c r="B23" s="3" t="s">
        <v>80</v>
      </c>
      <c r="C23" s="3" t="s">
        <v>80</v>
      </c>
      <c r="D23" s="3" t="s">
        <v>80</v>
      </c>
      <c r="E23" s="3" t="s">
        <v>80</v>
      </c>
      <c r="F23" s="3" t="s">
        <v>80</v>
      </c>
      <c r="G23" s="3" t="s">
        <v>80</v>
      </c>
      <c r="H23" s="3" t="s">
        <v>80</v>
      </c>
      <c r="I23" s="3" t="s">
        <v>80</v>
      </c>
      <c r="J23" s="3" t="s">
        <v>80</v>
      </c>
      <c r="K23" s="3" t="s">
        <v>80</v>
      </c>
      <c r="L23" s="3" t="s">
        <v>80</v>
      </c>
      <c r="M23" s="3" t="s">
        <v>80</v>
      </c>
      <c r="N23" s="3" t="s">
        <v>80</v>
      </c>
      <c r="O23" s="3" t="s">
        <v>80</v>
      </c>
      <c r="P23" s="3" t="s">
        <v>80</v>
      </c>
      <c r="Q23" s="3" t="s">
        <v>80</v>
      </c>
      <c r="R23" s="2">
        <v>18164</v>
      </c>
      <c r="S23" s="2">
        <v>1000</v>
      </c>
      <c r="T23" s="2">
        <v>668</v>
      </c>
      <c r="U23" s="2">
        <v>19832</v>
      </c>
      <c r="V23" s="2">
        <f>SUM(V2:V22)</f>
        <v>0</v>
      </c>
      <c r="W23" s="2">
        <v>19832</v>
      </c>
      <c r="X23" s="6">
        <f>SUM(X2:X22)</f>
        <v>19832</v>
      </c>
      <c r="Y23" s="3" t="s">
        <v>80</v>
      </c>
      <c r="Z23" s="3" t="s">
        <v>80</v>
      </c>
      <c r="AA23" s="3" t="s">
        <v>80</v>
      </c>
      <c r="AB23" s="3" t="s">
        <v>80</v>
      </c>
      <c r="AC23" s="3" t="s">
        <v>80</v>
      </c>
      <c r="AD23" s="3" t="s">
        <v>80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"/>
  <sheetViews>
    <sheetView topLeftCell="Q1" workbookViewId="0">
      <pane ySplit="1" topLeftCell="A2" activePane="bottomLeft" state="frozen"/>
      <selection/>
      <selection pane="bottomLeft" activeCell="AB2" sqref="AB2:AB4"/>
    </sheetView>
  </sheetViews>
  <sheetFormatPr defaultColWidth="9" defaultRowHeight="14.4" outlineLevelRow="4"/>
  <cols>
    <col min="1" max="1" width="6" customWidth="1"/>
    <col min="2" max="5" width="12" customWidth="1"/>
    <col min="6" max="6" width="9.77777777777778" customWidth="1"/>
    <col min="7" max="8" width="6" customWidth="1"/>
    <col min="9" max="9" width="18" customWidth="1"/>
    <col min="10" max="10" width="10" customWidth="1"/>
    <col min="11" max="12" width="14.7777777777778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10</v>
      </c>
      <c r="J1" s="1" t="s">
        <v>13</v>
      </c>
      <c r="K1" s="1" t="s">
        <v>265</v>
      </c>
      <c r="L1" s="1" t="s">
        <v>266</v>
      </c>
      <c r="M1" s="1" t="s">
        <v>267</v>
      </c>
      <c r="N1" s="1" t="s">
        <v>268</v>
      </c>
      <c r="O1" s="1" t="s">
        <v>17</v>
      </c>
      <c r="P1" s="1" t="s">
        <v>18</v>
      </c>
      <c r="Q1" s="1" t="s">
        <v>21</v>
      </c>
      <c r="R1" s="1" t="s">
        <v>269</v>
      </c>
      <c r="S1" s="1" t="s">
        <v>20</v>
      </c>
      <c r="T1" s="1" t="s">
        <v>21</v>
      </c>
      <c r="U1" s="1" t="s">
        <v>269</v>
      </c>
      <c r="V1" s="1" t="s">
        <v>20</v>
      </c>
      <c r="W1" s="1" t="s">
        <v>29</v>
      </c>
      <c r="X1" s="1" t="s">
        <v>270</v>
      </c>
      <c r="Y1" s="1" t="s">
        <v>271</v>
      </c>
      <c r="Z1" s="1" t="s">
        <v>272</v>
      </c>
      <c r="AA1" s="1" t="s">
        <v>273</v>
      </c>
      <c r="AB1" s="1" t="s">
        <v>274</v>
      </c>
      <c r="AC1" s="1" t="s">
        <v>28</v>
      </c>
      <c r="AD1" s="1" t="s">
        <v>275</v>
      </c>
      <c r="AE1" s="1" t="s">
        <v>276</v>
      </c>
      <c r="AF1" s="1" t="s">
        <v>277</v>
      </c>
      <c r="AG1" s="1" t="s">
        <v>278</v>
      </c>
    </row>
    <row r="2" ht="15.35" customHeight="1" spans="1:33">
      <c r="A2" s="2">
        <v>1</v>
      </c>
      <c r="B2" s="3" t="s">
        <v>279</v>
      </c>
      <c r="C2" s="3" t="s">
        <v>280</v>
      </c>
      <c r="D2" s="3" t="s">
        <v>281</v>
      </c>
      <c r="E2" s="3" t="s">
        <v>282</v>
      </c>
      <c r="F2" s="3" t="s">
        <v>53</v>
      </c>
      <c r="G2" s="3" t="s">
        <v>95</v>
      </c>
      <c r="H2" s="3" t="s">
        <v>80</v>
      </c>
      <c r="I2" s="3" t="s">
        <v>38</v>
      </c>
      <c r="J2" s="3" t="s">
        <v>98</v>
      </c>
      <c r="K2" s="3" t="s">
        <v>283</v>
      </c>
      <c r="L2" s="3" t="s">
        <v>96</v>
      </c>
      <c r="M2" s="3" t="s">
        <v>284</v>
      </c>
      <c r="N2" s="3" t="s">
        <v>285</v>
      </c>
      <c r="O2" s="3" t="s">
        <v>101</v>
      </c>
      <c r="P2" s="3" t="s">
        <v>102</v>
      </c>
      <c r="Q2" s="3" t="s">
        <v>105</v>
      </c>
      <c r="R2" s="3" t="s">
        <v>103</v>
      </c>
      <c r="S2" s="3" t="s">
        <v>104</v>
      </c>
      <c r="T2" s="3" t="s">
        <v>105</v>
      </c>
      <c r="U2" s="3" t="s">
        <v>103</v>
      </c>
      <c r="V2" s="3" t="s">
        <v>286</v>
      </c>
      <c r="W2" s="5">
        <v>1594</v>
      </c>
      <c r="X2" s="5">
        <v>168</v>
      </c>
      <c r="Y2" s="5">
        <v>560</v>
      </c>
      <c r="Z2" s="5">
        <v>1230</v>
      </c>
      <c r="AA2" s="5">
        <v>670</v>
      </c>
      <c r="AB2" s="2">
        <v>0</v>
      </c>
      <c r="AC2" s="2">
        <f>X2+AA2+AB2</f>
        <v>838</v>
      </c>
      <c r="AD2" s="3" t="s">
        <v>287</v>
      </c>
      <c r="AE2" s="3" t="s">
        <v>288</v>
      </c>
      <c r="AF2" s="3" t="s">
        <v>287</v>
      </c>
      <c r="AG2" s="3" t="s">
        <v>288</v>
      </c>
    </row>
    <row r="3" ht="15.35" customHeight="1" spans="1:33">
      <c r="A3" s="2">
        <v>2</v>
      </c>
      <c r="B3" s="3" t="s">
        <v>279</v>
      </c>
      <c r="C3" s="3" t="s">
        <v>280</v>
      </c>
      <c r="D3" s="3" t="s">
        <v>281</v>
      </c>
      <c r="E3" s="3" t="s">
        <v>282</v>
      </c>
      <c r="F3" s="3" t="s">
        <v>53</v>
      </c>
      <c r="G3" s="3" t="s">
        <v>107</v>
      </c>
      <c r="H3" s="3" t="s">
        <v>80</v>
      </c>
      <c r="I3" s="3" t="s">
        <v>38</v>
      </c>
      <c r="J3" s="3" t="s">
        <v>98</v>
      </c>
      <c r="K3" s="3" t="s">
        <v>289</v>
      </c>
      <c r="L3" s="3" t="s">
        <v>108</v>
      </c>
      <c r="M3" s="3" t="s">
        <v>290</v>
      </c>
      <c r="N3" s="3" t="s">
        <v>291</v>
      </c>
      <c r="O3" s="3" t="s">
        <v>109</v>
      </c>
      <c r="P3" s="3" t="s">
        <v>110</v>
      </c>
      <c r="Q3" s="3" t="s">
        <v>113</v>
      </c>
      <c r="R3" s="3" t="s">
        <v>111</v>
      </c>
      <c r="S3" s="3" t="s">
        <v>112</v>
      </c>
      <c r="T3" s="3" t="s">
        <v>113</v>
      </c>
      <c r="U3" s="3" t="s">
        <v>111</v>
      </c>
      <c r="V3" s="3" t="s">
        <v>292</v>
      </c>
      <c r="W3" s="5">
        <v>1594</v>
      </c>
      <c r="X3" s="5">
        <v>0</v>
      </c>
      <c r="Y3" s="5">
        <v>522</v>
      </c>
      <c r="Z3" s="5">
        <v>1390</v>
      </c>
      <c r="AA3" s="5">
        <v>868</v>
      </c>
      <c r="AB3" s="2">
        <v>0</v>
      </c>
      <c r="AC3" s="2">
        <f>X3+AA3+AB3</f>
        <v>868</v>
      </c>
      <c r="AD3" s="3" t="s">
        <v>287</v>
      </c>
      <c r="AE3" s="3" t="s">
        <v>293</v>
      </c>
      <c r="AF3" s="3" t="s">
        <v>287</v>
      </c>
      <c r="AG3" s="3" t="s">
        <v>293</v>
      </c>
    </row>
    <row r="4" ht="15.35" customHeight="1" spans="1:33">
      <c r="A4" s="2">
        <v>3</v>
      </c>
      <c r="B4" s="3" t="s">
        <v>279</v>
      </c>
      <c r="C4" s="3" t="s">
        <v>280</v>
      </c>
      <c r="D4" s="3" t="s">
        <v>281</v>
      </c>
      <c r="E4" s="3" t="s">
        <v>282</v>
      </c>
      <c r="F4" s="3" t="s">
        <v>91</v>
      </c>
      <c r="G4" s="3" t="s">
        <v>79</v>
      </c>
      <c r="H4" s="3" t="s">
        <v>79</v>
      </c>
      <c r="I4" s="3" t="s">
        <v>38</v>
      </c>
      <c r="J4" s="3" t="s">
        <v>83</v>
      </c>
      <c r="K4" s="3" t="s">
        <v>294</v>
      </c>
      <c r="L4" s="3" t="s">
        <v>81</v>
      </c>
      <c r="M4" s="3" t="s">
        <v>295</v>
      </c>
      <c r="N4" s="3" t="s">
        <v>296</v>
      </c>
      <c r="O4" s="3" t="s">
        <v>86</v>
      </c>
      <c r="P4" s="3" t="s">
        <v>87</v>
      </c>
      <c r="Q4" s="3" t="s">
        <v>90</v>
      </c>
      <c r="R4" s="3" t="s">
        <v>88</v>
      </c>
      <c r="S4" s="3" t="s">
        <v>89</v>
      </c>
      <c r="T4" s="3" t="s">
        <v>297</v>
      </c>
      <c r="U4" s="3" t="s">
        <v>298</v>
      </c>
      <c r="V4" s="3" t="s">
        <v>299</v>
      </c>
      <c r="W4" s="5">
        <v>1594</v>
      </c>
      <c r="X4" s="5">
        <v>10</v>
      </c>
      <c r="Y4" s="5">
        <v>1030</v>
      </c>
      <c r="Z4" s="5">
        <v>1880</v>
      </c>
      <c r="AA4" s="5">
        <v>850</v>
      </c>
      <c r="AB4" s="2">
        <v>0</v>
      </c>
      <c r="AC4" s="2">
        <f>X4+AA4+AB4</f>
        <v>860</v>
      </c>
      <c r="AD4" s="3" t="s">
        <v>300</v>
      </c>
      <c r="AE4" s="3" t="s">
        <v>301</v>
      </c>
      <c r="AF4" s="3" t="s">
        <v>300</v>
      </c>
      <c r="AG4" s="3" t="s">
        <v>302</v>
      </c>
    </row>
    <row r="5" ht="15.35" customHeight="1" spans="1:33">
      <c r="A5" s="3" t="s">
        <v>4</v>
      </c>
      <c r="B5" s="3" t="s">
        <v>80</v>
      </c>
      <c r="C5" s="3" t="s">
        <v>80</v>
      </c>
      <c r="D5" s="3" t="s">
        <v>80</v>
      </c>
      <c r="E5" s="3" t="s">
        <v>80</v>
      </c>
      <c r="F5" s="3" t="s">
        <v>80</v>
      </c>
      <c r="G5" s="3" t="s">
        <v>80</v>
      </c>
      <c r="H5" s="3" t="s">
        <v>80</v>
      </c>
      <c r="I5" s="3" t="s">
        <v>80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80</v>
      </c>
      <c r="P5" s="3" t="s">
        <v>80</v>
      </c>
      <c r="Q5" s="3" t="s">
        <v>80</v>
      </c>
      <c r="R5" s="3" t="s">
        <v>80</v>
      </c>
      <c r="S5" s="3" t="s">
        <v>80</v>
      </c>
      <c r="T5" s="3" t="s">
        <v>80</v>
      </c>
      <c r="U5" s="3" t="s">
        <v>80</v>
      </c>
      <c r="V5" s="3" t="s">
        <v>80</v>
      </c>
      <c r="W5" s="3" t="s">
        <v>80</v>
      </c>
      <c r="X5" s="5">
        <v>178</v>
      </c>
      <c r="Y5" s="5">
        <v>2112</v>
      </c>
      <c r="Z5" s="5">
        <v>4500</v>
      </c>
      <c r="AA5" s="5">
        <v>2388</v>
      </c>
      <c r="AB5" s="2">
        <f>SUM(AB2:AB4)</f>
        <v>0</v>
      </c>
      <c r="AC5" s="6">
        <f>SUM(AC2:AC4)</f>
        <v>2566</v>
      </c>
      <c r="AD5" s="3" t="s">
        <v>80</v>
      </c>
      <c r="AE5" s="3" t="s">
        <v>80</v>
      </c>
      <c r="AF5" s="3" t="s">
        <v>80</v>
      </c>
      <c r="AG5" s="3" t="s">
        <v>80</v>
      </c>
    </row>
  </sheetData>
  <autoFilter xmlns:etc="http://www.wps.cn/officeDocument/2017/etCustomData" ref="A1:AG5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"/>
  <sheetViews>
    <sheetView topLeftCell="Q1" workbookViewId="0">
      <selection activeCell="Y14" sqref="Y14"/>
    </sheetView>
  </sheetViews>
  <sheetFormatPr defaultColWidth="9" defaultRowHeight="14.4" outlineLevelRow="2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18" customWidth="1"/>
    <col min="30" max="30" width="16" customWidth="1"/>
    <col min="31" max="31" width="12" customWidth="1"/>
    <col min="32" max="32" width="25" customWidth="1"/>
    <col min="33" max="33" width="16" customWidth="1"/>
    <col min="34" max="34" width="12" customWidth="1"/>
    <col min="35" max="36" width="9" customWidth="1"/>
    <col min="37" max="37" width="24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303</v>
      </c>
      <c r="C1" s="1" t="s">
        <v>259</v>
      </c>
      <c r="D1" s="1" t="s">
        <v>9</v>
      </c>
      <c r="E1" s="1" t="s">
        <v>304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305</v>
      </c>
      <c r="O1" s="1" t="s">
        <v>18</v>
      </c>
      <c r="P1" s="1" t="s">
        <v>19</v>
      </c>
      <c r="Q1" s="1" t="s">
        <v>20</v>
      </c>
      <c r="R1" s="1" t="s">
        <v>306</v>
      </c>
      <c r="S1" s="1" t="s">
        <v>21</v>
      </c>
      <c r="T1" s="1" t="s">
        <v>307</v>
      </c>
      <c r="U1" s="1" t="s">
        <v>23</v>
      </c>
      <c r="V1" s="1" t="s">
        <v>24</v>
      </c>
      <c r="W1" s="1" t="s">
        <v>308</v>
      </c>
      <c r="X1" s="1" t="s">
        <v>309</v>
      </c>
      <c r="Y1" s="1" t="s">
        <v>310</v>
      </c>
      <c r="Z1" s="1" t="s">
        <v>311</v>
      </c>
      <c r="AA1" s="1" t="s">
        <v>312</v>
      </c>
      <c r="AB1" s="1" t="s">
        <v>313</v>
      </c>
      <c r="AC1" s="1" t="s">
        <v>314</v>
      </c>
      <c r="AD1" s="1" t="s">
        <v>315</v>
      </c>
      <c r="AE1" s="1" t="s">
        <v>29</v>
      </c>
      <c r="AF1" s="1" t="s">
        <v>316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275</v>
      </c>
      <c r="AL1" s="1" t="s">
        <v>276</v>
      </c>
      <c r="AM1" s="1" t="s">
        <v>317</v>
      </c>
      <c r="AN1" s="1" t="s">
        <v>318</v>
      </c>
    </row>
    <row r="2" ht="15.35" customHeight="1" spans="1:40">
      <c r="A2" s="2">
        <v>1</v>
      </c>
      <c r="B2" s="3" t="s">
        <v>36</v>
      </c>
      <c r="C2" s="3" t="s">
        <v>280</v>
      </c>
      <c r="D2" s="3" t="s">
        <v>167</v>
      </c>
      <c r="E2" s="3" t="s">
        <v>319</v>
      </c>
      <c r="F2" s="3" t="s">
        <v>70</v>
      </c>
      <c r="G2" s="3" t="s">
        <v>168</v>
      </c>
      <c r="H2" s="3" t="s">
        <v>38</v>
      </c>
      <c r="I2" s="3" t="s">
        <v>169</v>
      </c>
      <c r="J2" s="3" t="s">
        <v>42</v>
      </c>
      <c r="K2" s="3" t="s">
        <v>170</v>
      </c>
      <c r="L2" s="3" t="s">
        <v>171</v>
      </c>
      <c r="M2" s="3" t="s">
        <v>172</v>
      </c>
      <c r="N2" s="2">
        <v>1</v>
      </c>
      <c r="O2" s="3" t="s">
        <v>173</v>
      </c>
      <c r="P2" s="3" t="s">
        <v>174</v>
      </c>
      <c r="Q2" s="3" t="s">
        <v>164</v>
      </c>
      <c r="R2" s="3" t="s">
        <v>320</v>
      </c>
      <c r="S2" s="3" t="s">
        <v>175</v>
      </c>
      <c r="T2" s="2">
        <v>-720</v>
      </c>
      <c r="U2" s="2">
        <v>-50</v>
      </c>
      <c r="V2" s="2">
        <v>-20</v>
      </c>
      <c r="W2" s="2">
        <v>0</v>
      </c>
      <c r="X2" s="2">
        <v>0</v>
      </c>
      <c r="Y2" s="2">
        <v>-790</v>
      </c>
      <c r="Z2" s="2">
        <v>288</v>
      </c>
      <c r="AA2" s="2">
        <v>-502</v>
      </c>
      <c r="AB2" s="3">
        <f>AA2+W2</f>
        <v>-502</v>
      </c>
      <c r="AC2" s="3" t="s">
        <v>287</v>
      </c>
      <c r="AD2" s="3" t="s">
        <v>321</v>
      </c>
      <c r="AE2" s="3" t="s">
        <v>50</v>
      </c>
      <c r="AF2" s="3" t="s">
        <v>300</v>
      </c>
      <c r="AG2" s="3" t="s">
        <v>166</v>
      </c>
      <c r="AH2" s="3" t="s">
        <v>52</v>
      </c>
      <c r="AI2" s="3" t="s">
        <v>53</v>
      </c>
      <c r="AJ2" s="3" t="s">
        <v>54</v>
      </c>
      <c r="AK2" s="3" t="s">
        <v>51</v>
      </c>
      <c r="AL2" s="3" t="s">
        <v>321</v>
      </c>
      <c r="AM2" s="3" t="s">
        <v>322</v>
      </c>
      <c r="AN2" s="3" t="s">
        <v>323</v>
      </c>
    </row>
    <row r="3" ht="15.35" customHeight="1" spans="1:40">
      <c r="A3" s="3" t="s">
        <v>4</v>
      </c>
      <c r="B3" s="3" t="s">
        <v>80</v>
      </c>
      <c r="C3" s="3" t="s">
        <v>80</v>
      </c>
      <c r="D3" s="3" t="s">
        <v>80</v>
      </c>
      <c r="E3" s="3" t="s">
        <v>80</v>
      </c>
      <c r="F3" s="3" t="s">
        <v>80</v>
      </c>
      <c r="G3" s="3" t="s">
        <v>80</v>
      </c>
      <c r="H3" s="3" t="s">
        <v>80</v>
      </c>
      <c r="I3" s="3" t="s">
        <v>80</v>
      </c>
      <c r="J3" s="3" t="s">
        <v>80</v>
      </c>
      <c r="K3" s="3" t="s">
        <v>80</v>
      </c>
      <c r="L3" s="3" t="s">
        <v>80</v>
      </c>
      <c r="M3" s="3" t="s">
        <v>80</v>
      </c>
      <c r="N3" s="3" t="s">
        <v>80</v>
      </c>
      <c r="O3" s="3" t="s">
        <v>80</v>
      </c>
      <c r="P3" s="3" t="s">
        <v>80</v>
      </c>
      <c r="Q3" s="3" t="s">
        <v>80</v>
      </c>
      <c r="R3" s="3" t="s">
        <v>80</v>
      </c>
      <c r="S3" s="3" t="s">
        <v>80</v>
      </c>
      <c r="T3" s="2">
        <v>-720</v>
      </c>
      <c r="U3" s="2">
        <v>-50</v>
      </c>
      <c r="V3" s="2">
        <v>-20</v>
      </c>
      <c r="W3" s="2">
        <v>0</v>
      </c>
      <c r="X3" s="2">
        <v>0</v>
      </c>
      <c r="Y3" s="2">
        <v>-790</v>
      </c>
      <c r="Z3" s="2">
        <v>288</v>
      </c>
      <c r="AA3" s="2">
        <v>-502</v>
      </c>
      <c r="AB3" s="4">
        <f>AA3+W3</f>
        <v>-502</v>
      </c>
      <c r="AC3" s="3" t="s">
        <v>80</v>
      </c>
      <c r="AD3" s="3" t="s">
        <v>80</v>
      </c>
      <c r="AE3" s="3" t="s">
        <v>80</v>
      </c>
      <c r="AF3" s="3" t="s">
        <v>80</v>
      </c>
      <c r="AG3" s="3" t="s">
        <v>80</v>
      </c>
      <c r="AH3" s="3" t="s">
        <v>80</v>
      </c>
      <c r="AI3" s="3" t="s">
        <v>80</v>
      </c>
      <c r="AJ3" s="3" t="s">
        <v>80</v>
      </c>
      <c r="AK3" s="3" t="s">
        <v>80</v>
      </c>
      <c r="AL3" s="3" t="s">
        <v>80</v>
      </c>
      <c r="AM3" s="3" t="s">
        <v>80</v>
      </c>
      <c r="AN3" s="3" t="s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2025-09-28T06:09:00Z</dcterms:created>
  <dcterms:modified xsi:type="dcterms:W3CDTF">2025-11-05T09:54:42Z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C014D5C40EC04CD0AF71420102A2C609_12</vt:lpwstr>
  </property>
  <property fmtid="{D5CDD505-2E9C-101B-9397-08002B2CF9AE}" pid="3" name="KSOProductBuildVer">
    <vt:lpwstr>2052-12.1.0.23125</vt:lpwstr>
  </property>
</Properties>
</file>