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<sst xmlns="http://schemas.openxmlformats.org/spreadsheetml/2006/main" count="107" uniqueCount="87">
  <si>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</si>
  <si>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</si>
  <si>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</si>
  <si>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</si>
  <si>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</si>
  <si>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</si>
  <si>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</si>
  <si>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</si>
  <si>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</si>
  <si>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</si>
  <si>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</si>
  <si>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</si>
  <si>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</si>
  <si>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</si>
  <si>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</si>
  <si>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</si>
  <si>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邓人源机票</t>
  </si>
  <si>
    <t>可用项目：租车费、大交通、过路费、过桥费。
加油费（仅试驾活动可用，且只可使用活动当时当地的加油票）</t>
  </si>
  <si>
    <t>吴嘉妍机票</t>
  </si>
  <si>
    <t>纪欣辰、吴依璠、刘熠机票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</si>
  <si>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</si>
  <si>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</si>
  <si>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</si>
  <si>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</si>
  <si>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</si>
  <si>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</si>
  <si>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</si>
  <si>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</si>
  <si>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</si>
  <si>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</si>
  <si>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</si>
  <si>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</si>
  <si>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纸巾</t>
  </si>
  <si>
    <t>亚克力席卡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</si>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</sst>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9" xfId="0" applyNumberFormat="1" applyBorder="1" applyAlignment="1">
      <alignment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89" zoomScaleNormal="89" workbookViewId="0">
      <selection activeCell="A53" sqref="A53:B53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f>2220</f>
        <v>2220</v>
      </c>
      <c r="G8" s="60">
        <v>0</v>
      </c>
      <c r="H8" s="61">
        <f>F8+G8</f>
        <v>2220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2"/>
      <c r="E9" s="64"/>
      <c r="F9" s="60">
        <f>2220</f>
        <v>2220</v>
      </c>
      <c r="G9" s="60">
        <v>0</v>
      </c>
      <c r="H9" s="61">
        <f>F9+G9</f>
        <v>2220</v>
      </c>
      <c r="I9" s="85" t="s">
        <v>18</v>
      </c>
      <c r="J9" s="87"/>
    </row>
    <row r="10" customHeight="1" spans="1:10">
      <c r="A10" s="62"/>
      <c r="B10" s="63"/>
      <c r="C10" s="64"/>
      <c r="D10" s="62"/>
      <c r="E10" s="64"/>
      <c r="F10" s="60">
        <f>6030</f>
        <v>6030</v>
      </c>
      <c r="G10" s="60">
        <v>0</v>
      </c>
      <c r="H10" s="61">
        <f>F10+G10</f>
        <v>6030</v>
      </c>
      <c r="I10" s="85" t="s">
        <v>19</v>
      </c>
      <c r="J10" s="87"/>
    </row>
    <row r="11" customHeight="1" spans="1:10">
      <c r="A11" s="62"/>
      <c r="B11" s="63"/>
      <c r="C11" s="64"/>
      <c r="D11" s="62"/>
      <c r="E11" s="64"/>
      <c r="F11" s="60">
        <v>0</v>
      </c>
      <c r="G11" s="60">
        <v>0</v>
      </c>
      <c r="H11" s="61">
        <f>F11+G11</f>
        <v>0</v>
      </c>
      <c r="I11" s="85"/>
      <c r="J11" s="87"/>
    </row>
    <row r="12" s="46" customFormat="1" ht="18" customHeight="1" spans="1:10">
      <c r="A12" s="62"/>
      <c r="B12" s="63"/>
      <c r="C12" s="64"/>
      <c r="D12" s="62"/>
      <c r="E12" s="64"/>
      <c r="F12" s="60">
        <v>0</v>
      </c>
      <c r="G12" s="65">
        <v>0</v>
      </c>
      <c r="H12" s="61">
        <f>F12+G12</f>
        <v>0</v>
      </c>
      <c r="I12" s="85"/>
      <c r="J12" s="87"/>
    </row>
    <row r="13" s="46" customFormat="1" customHeight="1" spans="1:10">
      <c r="A13" s="66"/>
      <c r="B13" s="67" t="s">
        <v>20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10470</v>
      </c>
      <c r="G13" s="68">
        <f>SUM(G8:G11)</f>
        <v>0</v>
      </c>
      <c r="H13" s="68">
        <f>SUM(H8:H12)</f>
        <v>10470</v>
      </c>
      <c r="I13" s="66"/>
      <c r="J13" s="88"/>
    </row>
    <row r="14" customHeight="1" spans="1:10">
      <c r="A14" s="69">
        <v>2</v>
      </c>
      <c r="B14" s="70" t="s">
        <v>21</v>
      </c>
      <c r="C14" s="71">
        <v>0</v>
      </c>
      <c r="D14" s="69"/>
      <c r="E14" s="71">
        <f>C14*D14</f>
        <v>0</v>
      </c>
      <c r="F14" s="60">
        <v>0</v>
      </c>
      <c r="G14" s="60">
        <v>0</v>
      </c>
      <c r="H14" s="60">
        <f>F14+G14</f>
        <v>0</v>
      </c>
      <c r="I14" s="75"/>
      <c r="J14" s="86" t="s">
        <v>22</v>
      </c>
    </row>
    <row r="15" customHeight="1" spans="1:10">
      <c r="A15" s="72"/>
      <c r="B15" s="73"/>
      <c r="C15" s="74"/>
      <c r="D15" s="72"/>
      <c r="E15" s="74"/>
      <c r="F15" s="60">
        <v>0</v>
      </c>
      <c r="G15" s="60">
        <v>0</v>
      </c>
      <c r="H15" s="60">
        <f>F15+G15</f>
        <v>0</v>
      </c>
      <c r="I15" s="75"/>
      <c r="J15" s="87"/>
    </row>
    <row r="16" s="46" customFormat="1" customHeight="1" spans="1:10">
      <c r="A16" s="66"/>
      <c r="B16" s="67" t="s">
        <v>23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66"/>
      <c r="J16" s="88"/>
    </row>
    <row r="17" ht="39" customHeight="1" spans="1:10">
      <c r="A17" s="75">
        <v>3</v>
      </c>
      <c r="B17" s="76" t="s">
        <v>24</v>
      </c>
      <c r="C17" s="60">
        <v>0</v>
      </c>
      <c r="D17" s="75"/>
      <c r="E17" s="60">
        <f>C17*D17</f>
        <v>0</v>
      </c>
      <c r="F17" s="60">
        <v>0</v>
      </c>
      <c r="G17" s="60">
        <v>0</v>
      </c>
      <c r="H17" s="60">
        <f>F17+G17</f>
        <v>0</v>
      </c>
      <c r="I17" s="89"/>
      <c r="J17" s="90" t="s">
        <v>25</v>
      </c>
    </row>
    <row r="18" customHeight="1" spans="1:10">
      <c r="A18" s="75"/>
      <c r="B18" s="76"/>
      <c r="C18" s="60"/>
      <c r="D18" s="75"/>
      <c r="E18" s="60"/>
      <c r="F18" s="60">
        <v>0</v>
      </c>
      <c r="G18" s="60">
        <v>0</v>
      </c>
      <c r="H18" s="60">
        <f>F18+G18</f>
        <v>0</v>
      </c>
      <c r="I18" s="75"/>
      <c r="J18" s="91"/>
    </row>
    <row r="19" s="46" customFormat="1" customHeight="1" spans="1:10">
      <c r="A19" s="66"/>
      <c r="B19" s="67" t="s">
        <v>26</v>
      </c>
      <c r="C19" s="68">
        <f>SUM(C17)</f>
        <v>0</v>
      </c>
      <c r="D19" s="68">
        <f t="shared" ref="D19:E19" si="0">SUM(D17)</f>
        <v>0</v>
      </c>
      <c r="E19" s="68">
        <f t="shared" si="0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66"/>
      <c r="J19" s="92"/>
    </row>
    <row r="20" customHeight="1" spans="1:10">
      <c r="A20" s="75">
        <v>4</v>
      </c>
      <c r="B20" s="76" t="s">
        <v>27</v>
      </c>
      <c r="C20" s="60">
        <v>0</v>
      </c>
      <c r="D20" s="75"/>
      <c r="E20" s="60">
        <f>C20*D20</f>
        <v>0</v>
      </c>
      <c r="F20" s="60">
        <v>0</v>
      </c>
      <c r="G20" s="60">
        <v>0</v>
      </c>
      <c r="H20" s="60">
        <f>F20+G20</f>
        <v>0</v>
      </c>
      <c r="I20" s="85"/>
      <c r="J20" s="90" t="s">
        <v>28</v>
      </c>
    </row>
    <row r="21" customHeight="1" spans="1:10">
      <c r="A21" s="75"/>
      <c r="B21" s="76"/>
      <c r="C21" s="60"/>
      <c r="D21" s="75"/>
      <c r="E21" s="60"/>
      <c r="F21" s="60">
        <v>0</v>
      </c>
      <c r="G21" s="60">
        <v>0</v>
      </c>
      <c r="H21" s="60">
        <f>F21+G21</f>
        <v>0</v>
      </c>
      <c r="I21" s="85"/>
      <c r="J21" s="91"/>
    </row>
    <row r="22" s="46" customFormat="1" customHeight="1" spans="1:10">
      <c r="A22" s="66"/>
      <c r="B22" s="67" t="s">
        <v>29</v>
      </c>
      <c r="C22" s="68">
        <f>SUM(C20)</f>
        <v>0</v>
      </c>
      <c r="D22" s="68">
        <f t="shared" ref="D22:E22" si="1">SUM(D20)</f>
        <v>0</v>
      </c>
      <c r="E22" s="68">
        <f t="shared" si="1"/>
        <v>0</v>
      </c>
      <c r="F22" s="68">
        <f>SUM(F20:F21)</f>
        <v>0</v>
      </c>
      <c r="G22" s="68">
        <f>SUM(G20:G21)</f>
        <v>0</v>
      </c>
      <c r="H22" s="68">
        <f>SUM(H20:H21)</f>
        <v>0</v>
      </c>
      <c r="I22" s="66"/>
      <c r="J22" s="92"/>
    </row>
    <row r="23" customHeight="1" spans="1:10">
      <c r="A23" s="69">
        <v>5</v>
      </c>
      <c r="B23" s="70" t="s">
        <v>30</v>
      </c>
      <c r="C23" s="71">
        <v>0</v>
      </c>
      <c r="D23" s="69"/>
      <c r="E23" s="71">
        <f>C23*D23</f>
        <v>0</v>
      </c>
      <c r="F23" s="60">
        <f>21.9</f>
        <v>21.9</v>
      </c>
      <c r="G23" s="60">
        <v>0</v>
      </c>
      <c r="H23" s="60">
        <f>F23+G23</f>
        <v>21.9</v>
      </c>
      <c r="I23" s="93" t="s">
        <v>31</v>
      </c>
      <c r="J23" s="86"/>
    </row>
    <row r="24" customHeight="1" spans="1:10">
      <c r="A24" s="77"/>
      <c r="B24" s="78"/>
      <c r="C24" s="79"/>
      <c r="D24" s="77"/>
      <c r="E24" s="79"/>
      <c r="F24" s="60">
        <f>59.6</f>
        <v>59.6</v>
      </c>
      <c r="G24" s="60">
        <v>0</v>
      </c>
      <c r="H24" s="60">
        <f>F24+G24</f>
        <v>59.6</v>
      </c>
      <c r="I24" s="93" t="s">
        <v>32</v>
      </c>
      <c r="J24" s="87"/>
    </row>
    <row r="25" customHeight="1" spans="1:10">
      <c r="A25" s="77"/>
      <c r="B25" s="78"/>
      <c r="C25" s="79"/>
      <c r="D25" s="77"/>
      <c r="E25" s="79"/>
      <c r="F25" s="60">
        <f>12.83+4.97</f>
        <v>17.8</v>
      </c>
      <c r="G25" s="60">
        <v>0</v>
      </c>
      <c r="H25" s="60">
        <f>F25+G25</f>
        <v>17.8</v>
      </c>
      <c r="I25" s="93" t="s">
        <v>33</v>
      </c>
      <c r="J25" s="87"/>
    </row>
    <row r="26" customHeight="1" spans="1:10">
      <c r="A26" s="77"/>
      <c r="B26" s="78"/>
      <c r="C26" s="79"/>
      <c r="D26" s="77"/>
      <c r="E26" s="79"/>
      <c r="F26" s="60">
        <v>0</v>
      </c>
      <c r="G26" s="60">
        <v>0</v>
      </c>
      <c r="H26" s="60">
        <f>F26+G26</f>
        <v>0</v>
      </c>
      <c r="I26" s="85"/>
      <c r="J26" s="87"/>
    </row>
    <row r="27" s="46" customFormat="1" customHeight="1" spans="1:10">
      <c r="A27" s="66"/>
      <c r="B27" s="67" t="s">
        <v>34</v>
      </c>
      <c r="C27" s="68">
        <f>SUM(C23)</f>
        <v>0</v>
      </c>
      <c r="D27" s="68">
        <f t="shared" ref="D27:E27" si="2">SUM(D23)</f>
        <v>0</v>
      </c>
      <c r="E27" s="68">
        <f t="shared" si="2"/>
        <v>0</v>
      </c>
      <c r="F27" s="68">
        <f>SUM(F23:F26)</f>
        <v>99.3</v>
      </c>
      <c r="G27" s="68">
        <f>SUM(G23:G26)</f>
        <v>0</v>
      </c>
      <c r="H27" s="68">
        <f>SUM(H23:H26)</f>
        <v>99.3</v>
      </c>
      <c r="I27" s="66"/>
      <c r="J27" s="88"/>
    </row>
    <row r="28" customHeight="1" spans="1:10">
      <c r="A28" s="75">
        <v>6</v>
      </c>
      <c r="B28" s="76" t="s">
        <v>35</v>
      </c>
      <c r="C28" s="60">
        <v>0</v>
      </c>
      <c r="D28" s="75"/>
      <c r="E28" s="60">
        <f>C28*D28</f>
        <v>0</v>
      </c>
      <c r="F28" s="60">
        <v>0</v>
      </c>
      <c r="G28" s="60">
        <v>0</v>
      </c>
      <c r="H28" s="60">
        <f>F28+G28</f>
        <v>0</v>
      </c>
      <c r="I28" s="75"/>
      <c r="J28" s="86" t="s">
        <v>36</v>
      </c>
    </row>
    <row r="29" customHeight="1" spans="1:10">
      <c r="A29" s="75"/>
      <c r="B29" s="76"/>
      <c r="C29" s="60"/>
      <c r="D29" s="75"/>
      <c r="E29" s="60"/>
      <c r="F29" s="60">
        <v>0</v>
      </c>
      <c r="G29" s="60">
        <v>0</v>
      </c>
      <c r="H29" s="60">
        <f t="shared" ref="H28:H33" si="3">F29+G29</f>
        <v>0</v>
      </c>
      <c r="I29" s="75"/>
      <c r="J29" s="91"/>
    </row>
    <row r="30" customHeight="1" spans="1:10">
      <c r="A30" s="75"/>
      <c r="B30" s="76"/>
      <c r="C30" s="60"/>
      <c r="D30" s="75"/>
      <c r="E30" s="60"/>
      <c r="F30" s="60">
        <v>0</v>
      </c>
      <c r="G30" s="60">
        <v>0</v>
      </c>
      <c r="H30" s="60">
        <f t="shared" si="3"/>
        <v>0</v>
      </c>
      <c r="I30" s="75"/>
      <c r="J30" s="91"/>
    </row>
    <row r="31" customHeight="1" spans="1:10">
      <c r="A31" s="75"/>
      <c r="B31" s="76"/>
      <c r="C31" s="60"/>
      <c r="D31" s="75"/>
      <c r="E31" s="60"/>
      <c r="F31" s="60">
        <v>0</v>
      </c>
      <c r="G31" s="60">
        <v>0</v>
      </c>
      <c r="H31" s="60">
        <f t="shared" si="3"/>
        <v>0</v>
      </c>
      <c r="I31" s="75"/>
      <c r="J31" s="91"/>
    </row>
    <row r="32" s="46" customFormat="1" customHeight="1" spans="1:10">
      <c r="A32" s="66"/>
      <c r="B32" s="67" t="s">
        <v>37</v>
      </c>
      <c r="C32" s="68">
        <f>SUM(C28)</f>
        <v>0</v>
      </c>
      <c r="D32" s="68">
        <f t="shared" ref="D32:E32" si="4">SUM(D28)</f>
        <v>0</v>
      </c>
      <c r="E32" s="68">
        <f t="shared" si="4"/>
        <v>0</v>
      </c>
      <c r="F32" s="68">
        <f>SUM(F28:F31)</f>
        <v>0</v>
      </c>
      <c r="G32" s="68">
        <f t="shared" ref="G32:H32" si="5">SUM(G28:G31)</f>
        <v>0</v>
      </c>
      <c r="H32" s="68">
        <f t="shared" si="5"/>
        <v>0</v>
      </c>
      <c r="I32" s="66"/>
      <c r="J32" s="92"/>
    </row>
    <row r="33" customHeight="1" spans="1:10">
      <c r="A33" s="75">
        <v>7</v>
      </c>
      <c r="B33" s="76" t="s">
        <v>38</v>
      </c>
      <c r="C33" s="60">
        <v>0</v>
      </c>
      <c r="D33" s="75"/>
      <c r="E33" s="60">
        <f>C33*D33</f>
        <v>0</v>
      </c>
      <c r="F33" s="60">
        <v>0</v>
      </c>
      <c r="G33" s="60">
        <v>0</v>
      </c>
      <c r="H33" s="60">
        <f>F33+G33</f>
        <v>0</v>
      </c>
      <c r="I33" s="94"/>
      <c r="J33" s="90"/>
    </row>
    <row r="34" customHeight="1" spans="1:10">
      <c r="A34" s="75"/>
      <c r="B34" s="76"/>
      <c r="C34" s="60"/>
      <c r="D34" s="75"/>
      <c r="E34" s="60"/>
      <c r="F34" s="60">
        <v>0</v>
      </c>
      <c r="G34" s="60">
        <v>0</v>
      </c>
      <c r="H34" s="60">
        <f>F34+G34</f>
        <v>0</v>
      </c>
      <c r="I34" s="94"/>
      <c r="J34" s="91"/>
    </row>
    <row r="35" s="46" customFormat="1" customHeight="1" spans="1:10">
      <c r="A35" s="66"/>
      <c r="B35" s="67" t="s">
        <v>39</v>
      </c>
      <c r="C35" s="68">
        <f>SUM(C33)</f>
        <v>0</v>
      </c>
      <c r="D35" s="68">
        <f t="shared" ref="D35:E35" si="6">SUM(D33)</f>
        <v>0</v>
      </c>
      <c r="E35" s="68">
        <f t="shared" si="6"/>
        <v>0</v>
      </c>
      <c r="F35" s="68">
        <f>SUM(F33:F34)</f>
        <v>0</v>
      </c>
      <c r="G35" s="68">
        <f>SUM(G33:G34)</f>
        <v>0</v>
      </c>
      <c r="H35" s="68">
        <f>SUM(H33:H34)</f>
        <v>0</v>
      </c>
      <c r="I35" s="66"/>
      <c r="J35" s="92"/>
    </row>
    <row r="36" customHeight="1" spans="1:10">
      <c r="A36" s="75">
        <v>8</v>
      </c>
      <c r="B36" s="76" t="s">
        <v>40</v>
      </c>
      <c r="C36" s="60">
        <v>0</v>
      </c>
      <c r="D36" s="75"/>
      <c r="E36" s="60">
        <f t="shared" ref="E34:E43" si="7">C36*D36</f>
        <v>0</v>
      </c>
      <c r="F36" s="60">
        <v>0</v>
      </c>
      <c r="G36" s="60">
        <v>0</v>
      </c>
      <c r="H36" s="60">
        <f>F36+G36</f>
        <v>0</v>
      </c>
      <c r="I36" s="75"/>
      <c r="J36" s="90" t="s">
        <v>41</v>
      </c>
    </row>
    <row r="37" customHeight="1" spans="1:10">
      <c r="A37" s="75"/>
      <c r="B37" s="76"/>
      <c r="C37" s="60"/>
      <c r="D37" s="75"/>
      <c r="E37" s="60"/>
      <c r="F37" s="60">
        <v>0</v>
      </c>
      <c r="G37" s="60">
        <v>0</v>
      </c>
      <c r="H37" s="60">
        <f t="shared" ref="H36:H41" si="8">F37+G37</f>
        <v>0</v>
      </c>
      <c r="I37" s="75"/>
      <c r="J37" s="91"/>
    </row>
    <row r="38" s="46" customFormat="1" customHeight="1" spans="1:10">
      <c r="A38" s="66"/>
      <c r="B38" s="67" t="s">
        <v>42</v>
      </c>
      <c r="C38" s="68">
        <f>SUM(C36)</f>
        <v>0</v>
      </c>
      <c r="D38" s="68">
        <f t="shared" ref="D38:E38" si="9">SUM(D36)</f>
        <v>0</v>
      </c>
      <c r="E38" s="68">
        <f t="shared" si="9"/>
        <v>0</v>
      </c>
      <c r="F38" s="68">
        <f>SUM(F36:F37)</f>
        <v>0</v>
      </c>
      <c r="G38" s="68">
        <f t="shared" ref="G38:H38" si="10">SUM(G36:G37)</f>
        <v>0</v>
      </c>
      <c r="H38" s="68">
        <f t="shared" si="10"/>
        <v>0</v>
      </c>
      <c r="I38" s="66"/>
      <c r="J38" s="92"/>
    </row>
    <row r="39" customHeight="1" spans="1:10">
      <c r="A39" s="75">
        <v>9</v>
      </c>
      <c r="B39" s="76" t="s">
        <v>43</v>
      </c>
      <c r="C39" s="60">
        <v>0</v>
      </c>
      <c r="D39" s="75"/>
      <c r="E39" s="60">
        <f t="shared" si="7"/>
        <v>0</v>
      </c>
      <c r="F39" s="60">
        <v>0</v>
      </c>
      <c r="G39" s="60">
        <v>0</v>
      </c>
      <c r="H39" s="60">
        <f>F39+G39</f>
        <v>0</v>
      </c>
      <c r="I39" s="75"/>
      <c r="J39" s="86" t="s">
        <v>44</v>
      </c>
    </row>
    <row r="40" customHeight="1" spans="1:10">
      <c r="A40" s="75"/>
      <c r="B40" s="76"/>
      <c r="C40" s="60"/>
      <c r="D40" s="75"/>
      <c r="E40" s="60"/>
      <c r="F40" s="60">
        <v>0</v>
      </c>
      <c r="G40" s="60">
        <v>0</v>
      </c>
      <c r="H40" s="60">
        <f t="shared" si="8"/>
        <v>0</v>
      </c>
      <c r="I40" s="75"/>
      <c r="J40" s="87"/>
    </row>
    <row r="41" customHeight="1" spans="1:10">
      <c r="A41" s="75"/>
      <c r="B41" s="76"/>
      <c r="C41" s="60"/>
      <c r="D41" s="75"/>
      <c r="E41" s="60"/>
      <c r="F41" s="60">
        <v>0</v>
      </c>
      <c r="G41" s="60">
        <v>0</v>
      </c>
      <c r="H41" s="60">
        <f t="shared" si="8"/>
        <v>0</v>
      </c>
      <c r="I41" s="75"/>
      <c r="J41" s="87"/>
    </row>
    <row r="42" s="46" customFormat="1" customHeight="1" spans="1:10">
      <c r="A42" s="66"/>
      <c r="B42" s="67" t="s">
        <v>45</v>
      </c>
      <c r="C42" s="68">
        <f>SUM(C39)</f>
        <v>0</v>
      </c>
      <c r="D42" s="68">
        <f t="shared" ref="D42:E42" si="11">SUM(D39)</f>
        <v>0</v>
      </c>
      <c r="E42" s="68">
        <f t="shared" si="11"/>
        <v>0</v>
      </c>
      <c r="F42" s="68">
        <f>SUM(F39:F41)</f>
        <v>0</v>
      </c>
      <c r="G42" s="68" t="s">
        <v>46</v>
      </c>
      <c r="H42" s="68">
        <f>SUM(H39:H41)</f>
        <v>0</v>
      </c>
      <c r="I42" s="66"/>
      <c r="J42" s="88"/>
    </row>
    <row r="43" customHeight="1" spans="1:10">
      <c r="A43" s="69">
        <v>10</v>
      </c>
      <c r="B43" s="76" t="s">
        <v>47</v>
      </c>
      <c r="C43" s="60">
        <v>0</v>
      </c>
      <c r="D43" s="75"/>
      <c r="E43" s="60">
        <f t="shared" si="7"/>
        <v>0</v>
      </c>
      <c r="F43" s="60">
        <v>0</v>
      </c>
      <c r="G43" s="60">
        <v>0</v>
      </c>
      <c r="H43" s="60">
        <f>F43+G43</f>
        <v>0</v>
      </c>
      <c r="I43" s="75"/>
      <c r="J43" s="90"/>
    </row>
    <row r="44" customHeight="1" spans="1:10">
      <c r="A44" s="77"/>
      <c r="B44" s="76"/>
      <c r="C44" s="60"/>
      <c r="D44" s="75"/>
      <c r="E44" s="60"/>
      <c r="F44" s="60">
        <v>0</v>
      </c>
      <c r="G44" s="60">
        <v>0</v>
      </c>
      <c r="H44" s="60">
        <f>F44+G44</f>
        <v>0</v>
      </c>
      <c r="I44" s="75"/>
      <c r="J44" s="91"/>
    </row>
    <row r="45" customHeight="1" spans="1:10">
      <c r="A45" s="77"/>
      <c r="B45" s="76"/>
      <c r="C45" s="60"/>
      <c r="D45" s="75"/>
      <c r="E45" s="60"/>
      <c r="F45" s="60">
        <v>0</v>
      </c>
      <c r="G45" s="60">
        <v>0</v>
      </c>
      <c r="H45" s="60">
        <f>F45+G45</f>
        <v>0</v>
      </c>
      <c r="I45" s="75"/>
      <c r="J45" s="91"/>
    </row>
    <row r="46" customHeight="1" spans="1:10">
      <c r="A46" s="77"/>
      <c r="B46" s="76"/>
      <c r="C46" s="60"/>
      <c r="D46" s="75"/>
      <c r="E46" s="60"/>
      <c r="F46" s="60">
        <v>0</v>
      </c>
      <c r="G46" s="60">
        <v>0</v>
      </c>
      <c r="H46" s="60">
        <f>F46+G46</f>
        <v>0</v>
      </c>
      <c r="I46" s="75"/>
      <c r="J46" s="91"/>
    </row>
    <row r="47" s="46" customFormat="1" customHeight="1" spans="1:10">
      <c r="A47" s="66"/>
      <c r="B47" s="67" t="s">
        <v>48</v>
      </c>
      <c r="C47" s="68">
        <f>SUM(C43)</f>
        <v>0</v>
      </c>
      <c r="D47" s="68">
        <f>SUM(D43)</f>
        <v>0</v>
      </c>
      <c r="E47" s="68">
        <f>SUM(E43)</f>
        <v>0</v>
      </c>
      <c r="F47" s="68">
        <f>SUM(F43:F46)</f>
        <v>0</v>
      </c>
      <c r="G47" s="68">
        <f>SUM(G43:G46)</f>
        <v>0</v>
      </c>
      <c r="H47" s="68">
        <f>SUM(H43:H46)</f>
        <v>0</v>
      </c>
      <c r="I47" s="66"/>
      <c r="J47" s="92"/>
    </row>
    <row r="48" customHeight="1" spans="1:10">
      <c r="A48" s="66"/>
      <c r="B48" s="67" t="s">
        <v>49</v>
      </c>
      <c r="C48" s="68">
        <f t="shared" ref="C48:H48" si="12">SUM(C47,C42,C38,C35,C32,C27,C22,C19,C16,C13)</f>
        <v>0</v>
      </c>
      <c r="D48" s="68">
        <f t="shared" si="12"/>
        <v>0</v>
      </c>
      <c r="E48" s="68">
        <f t="shared" si="12"/>
        <v>0</v>
      </c>
      <c r="F48" s="68">
        <f t="shared" si="12"/>
        <v>10569.3</v>
      </c>
      <c r="G48" s="68">
        <f t="shared" si="12"/>
        <v>0</v>
      </c>
      <c r="H48" s="68">
        <f>SUM(H47,H42,H38,H35,H32,H27,H22,H19,H16,H13)</f>
        <v>10569.3</v>
      </c>
      <c r="I48" s="66"/>
      <c r="J48" s="95"/>
    </row>
    <row r="52" customHeight="1" spans="1:9">
      <c r="A52" s="80" t="s">
        <v>50</v>
      </c>
      <c r="B52" s="81"/>
      <c r="C52" s="82" t="s">
        <v>51</v>
      </c>
      <c r="D52" s="82"/>
      <c r="E52" s="82" t="s">
        <v>52</v>
      </c>
      <c r="F52" s="82"/>
      <c r="G52" s="82" t="s">
        <v>53</v>
      </c>
      <c r="H52" s="82"/>
      <c r="I52" s="96" t="s">
        <v>54</v>
      </c>
    </row>
    <row r="53" customHeight="1" spans="1:9">
      <c r="A53" s="83"/>
      <c r="B53" s="83"/>
      <c r="C53" s="83">
        <f>H48</f>
        <v>10569.3</v>
      </c>
      <c r="D53" s="83"/>
      <c r="E53" s="83">
        <f>F48</f>
        <v>10569.3</v>
      </c>
      <c r="F53" s="83"/>
      <c r="G53" s="83">
        <f>G48</f>
        <v>0</v>
      </c>
      <c r="H53" s="83"/>
      <c r="I53" s="97">
        <f>A53-C53</f>
        <v>-10569.3</v>
      </c>
    </row>
    <row r="55" customHeight="1" spans="1:9">
      <c r="A55" s="46" t="s">
        <v>55</v>
      </c>
      <c r="B55" s="46"/>
      <c r="C55" s="84" t="s">
        <v>56</v>
      </c>
      <c r="D55" s="46"/>
      <c r="E55" s="46" t="s">
        <v>57</v>
      </c>
      <c r="F55" s="46"/>
      <c r="G55" s="46" t="s">
        <v>58</v>
      </c>
      <c r="H55" s="46"/>
      <c r="I55" s="46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18"/>
    <mergeCell ref="A20:A21"/>
    <mergeCell ref="A23:A26"/>
    <mergeCell ref="A28:A31"/>
    <mergeCell ref="A33:A34"/>
    <mergeCell ref="A36:A37"/>
    <mergeCell ref="A39:A41"/>
    <mergeCell ref="A43:A46"/>
    <mergeCell ref="B6:B7"/>
    <mergeCell ref="B8:B12"/>
    <mergeCell ref="B14:B15"/>
    <mergeCell ref="B17:B18"/>
    <mergeCell ref="B20:B21"/>
    <mergeCell ref="B23:B26"/>
    <mergeCell ref="B28:B31"/>
    <mergeCell ref="B33:B34"/>
    <mergeCell ref="B36:B37"/>
    <mergeCell ref="B39:B41"/>
    <mergeCell ref="B43:B46"/>
    <mergeCell ref="C8:C12"/>
    <mergeCell ref="C14:C15"/>
    <mergeCell ref="C17:C18"/>
    <mergeCell ref="C20:C21"/>
    <mergeCell ref="C23:C26"/>
    <mergeCell ref="C28:C31"/>
    <mergeCell ref="C33:C34"/>
    <mergeCell ref="C36:C37"/>
    <mergeCell ref="C39:C41"/>
    <mergeCell ref="C43:C46"/>
    <mergeCell ref="D8:D12"/>
    <mergeCell ref="D14:D15"/>
    <mergeCell ref="D17:D18"/>
    <mergeCell ref="D20:D21"/>
    <mergeCell ref="D23:D26"/>
    <mergeCell ref="D28:D31"/>
    <mergeCell ref="D33:D34"/>
    <mergeCell ref="D36:D37"/>
    <mergeCell ref="D39:D41"/>
    <mergeCell ref="D43:D46"/>
    <mergeCell ref="E8:E12"/>
    <mergeCell ref="E14:E15"/>
    <mergeCell ref="E17:E18"/>
    <mergeCell ref="E20:E21"/>
    <mergeCell ref="E23:E26"/>
    <mergeCell ref="E28:E31"/>
    <mergeCell ref="E33:E34"/>
    <mergeCell ref="E36:E37"/>
    <mergeCell ref="E39:E41"/>
    <mergeCell ref="E43:E46"/>
    <mergeCell ref="J4:J5"/>
    <mergeCell ref="J6:J7"/>
    <mergeCell ref="J8:J13"/>
    <mergeCell ref="J14:J16"/>
    <mergeCell ref="J17:J19"/>
    <mergeCell ref="J20:J22"/>
    <mergeCell ref="J23:J27"/>
    <mergeCell ref="J28:J32"/>
    <mergeCell ref="J33:J35"/>
    <mergeCell ref="J36:J38"/>
    <mergeCell ref="J39:J42"/>
    <mergeCell ref="J43:J4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1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2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67</v>
      </c>
      <c r="E10" s="16" t="s">
        <v>68</v>
      </c>
      <c r="F10" s="17"/>
      <c r="G10" s="18" t="s">
        <v>69</v>
      </c>
      <c r="H10" s="17" t="s">
        <v>70</v>
      </c>
      <c r="I10" s="16" t="s">
        <v>71</v>
      </c>
      <c r="J10" s="17"/>
      <c r="K10" s="18" t="s">
        <v>72</v>
      </c>
    </row>
    <row r="11" ht="20.1" customHeight="1" spans="2:11">
      <c r="B11" s="19">
        <v>1</v>
      </c>
      <c r="C11" s="20"/>
      <c r="D11" s="21" t="s">
        <v>73</v>
      </c>
      <c r="E11" s="19" t="s">
        <v>74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75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47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49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70</v>
      </c>
      <c r="C18" s="18"/>
      <c r="D18" s="18"/>
      <c r="E18" s="18"/>
      <c r="F18" s="18"/>
      <c r="G18" s="18" t="s">
        <v>78</v>
      </c>
      <c r="H18" s="18"/>
      <c r="I18" s="18"/>
      <c r="J18" s="18"/>
      <c r="K18" s="18" t="s">
        <v>79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80</v>
      </c>
      <c r="C21" s="9"/>
      <c r="D21" s="9"/>
      <c r="E21" s="9"/>
      <c r="F21" s="9" t="s">
        <v>56</v>
      </c>
      <c r="G21" s="9" t="s">
        <v>81</v>
      </c>
      <c r="H21" s="9"/>
      <c r="I21" s="9"/>
      <c r="J21" s="9" t="s">
        <v>58</v>
      </c>
      <c r="K21" s="9"/>
    </row>
    <row r="24" ht="17.6" spans="1:11">
      <c r="A24" s="2" t="s">
        <v>82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60</v>
      </c>
      <c r="E26" s="6"/>
      <c r="F26" s="7"/>
      <c r="G26" s="7"/>
      <c r="H26" s="6" t="s">
        <v>61</v>
      </c>
      <c r="I26" s="5"/>
      <c r="J26" s="7"/>
      <c r="K26" s="31"/>
    </row>
    <row r="27" ht="20.1" customHeight="1" spans="2:11">
      <c r="B27" s="8"/>
      <c r="C27" s="9"/>
      <c r="D27" s="10" t="s">
        <v>62</v>
      </c>
      <c r="E27" s="10"/>
      <c r="F27" s="11"/>
      <c r="G27" s="11"/>
      <c r="H27" s="10" t="s">
        <v>63</v>
      </c>
      <c r="I27" s="9"/>
      <c r="J27" s="11"/>
      <c r="K27" s="32"/>
    </row>
    <row r="28" ht="20.1" customHeight="1" spans="2:11">
      <c r="B28" s="8"/>
      <c r="C28" s="9"/>
      <c r="D28" s="10" t="s">
        <v>64</v>
      </c>
      <c r="E28" s="10"/>
      <c r="F28" s="11"/>
      <c r="G28" s="11"/>
      <c r="H28" s="10" t="s">
        <v>65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66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83</v>
      </c>
      <c r="E31" s="24" t="s">
        <v>84</v>
      </c>
      <c r="F31" s="24"/>
      <c r="G31" s="22" t="s">
        <v>85</v>
      </c>
      <c r="H31" s="22" t="s">
        <v>86</v>
      </c>
      <c r="I31" s="22" t="s">
        <v>49</v>
      </c>
      <c r="J31" s="22"/>
      <c r="K31" s="44" t="s">
        <v>72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49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80</v>
      </c>
      <c r="C36" s="9"/>
      <c r="D36" s="9"/>
      <c r="E36" s="9"/>
      <c r="F36" s="9" t="s">
        <v>56</v>
      </c>
      <c r="G36" s="9" t="s">
        <v>81</v>
      </c>
      <c r="H36" s="9"/>
      <c r="I36" s="9"/>
      <c r="J36" s="9" t="s">
        <v>58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2025-11-03T04:55:14Z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9E9458B1112C428EB361C7BAB57AF578_13</vt:lpwstr>
  </property>
</Properties>
</file>