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<sst xmlns="http://schemas.openxmlformats.org/spreadsheetml/2006/main" count="116" uniqueCount="93">
  <si>
    <t>【借款报销单】</t>
  </si>
  <si>
    <t>团号：HMJB-240601-XSY480C</t>
  </si>
  <si>
    <t>会议日期：2024-06-01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</si>
  <si>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</si>
  <si>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</si>
  <si>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</si>
  <si>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</si>
  <si>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</si>
  <si>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</si>
  <si>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</si>
  <si>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</si>
  <si>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</si>
  <si>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</si>
  <si>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</si>
  <si>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</si>
  <si>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</si>
  <si>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</si>
  <si>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</si>
  <si>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</si>
  <si>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</si>
  <si>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</si>
  <si>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</si>
  <si>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</si>
  <si>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</si>
  <si>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</si>
  <si>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</si>
  <si>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</si>
  <si>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</si>
  <si>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</si>
  <si>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</si>
  <si>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</si>
  <si>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</si>
  <si>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</si>
  <si>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</si>
  <si>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</si>
  <si>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</si>
  <si>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</si>
  <si>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</si>
  <si>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</si>
  <si>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</si>
  <si>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</si>
  <si>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</si>
  <si>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酒店住宿</t>
  </si>
  <si>
    <t>餐费</t>
  </si>
  <si>
    <t>高铁</t>
  </si>
  <si>
    <t>机票</t>
  </si>
  <si>
    <t>租车费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</si>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</sst>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5" workbookViewId="0">
      <selection activeCell="N9" sqref="N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8200</v>
      </c>
      <c r="G45" s="65">
        <v>0</v>
      </c>
      <c r="H45" s="65">
        <f>F45+G45</f>
        <v>8200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14100</v>
      </c>
      <c r="G46" s="65">
        <v>0</v>
      </c>
      <c r="H46" s="65">
        <f t="shared" ref="H46:H51" si="19">F46+G46</f>
        <v>14100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1913</v>
      </c>
      <c r="G47" s="65">
        <v>0</v>
      </c>
      <c r="H47" s="65">
        <f t="shared" si="19"/>
        <v>1913</v>
      </c>
      <c r="I47" s="86" t="s">
        <v>44</v>
      </c>
      <c r="J47" s="96"/>
    </row>
    <row r="48" customHeight="1" spans="1:10">
      <c r="A48" s="76"/>
      <c r="B48" s="63"/>
      <c r="C48" s="64"/>
      <c r="D48" s="62"/>
      <c r="E48" s="64"/>
      <c r="F48" s="65">
        <v>2993</v>
      </c>
      <c r="G48" s="65">
        <v>0</v>
      </c>
      <c r="H48" s="65">
        <f t="shared" si="19"/>
        <v>2993</v>
      </c>
      <c r="I48" s="86" t="s">
        <v>45</v>
      </c>
      <c r="J48" s="96"/>
    </row>
    <row r="49" customHeight="1" spans="1:10">
      <c r="A49" s="76"/>
      <c r="B49" s="63"/>
      <c r="C49" s="64"/>
      <c r="D49" s="62"/>
      <c r="E49" s="64"/>
      <c r="F49" s="65">
        <v>5000</v>
      </c>
      <c r="G49" s="65">
        <v>0</v>
      </c>
      <c r="H49" s="65">
        <f t="shared" si="19"/>
        <v>5000</v>
      </c>
      <c r="I49" s="86" t="s">
        <v>46</v>
      </c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47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32206</v>
      </c>
      <c r="G52" s="69">
        <f t="shared" ref="G52:H52" si="21">SUM(G45:G51)</f>
        <v>0</v>
      </c>
      <c r="H52" s="69">
        <f t="shared" si="21"/>
        <v>32206</v>
      </c>
      <c r="I52" s="89"/>
      <c r="J52" s="97"/>
    </row>
    <row r="53" customHeight="1" spans="1:10">
      <c r="A53" s="66"/>
      <c r="B53" s="67" t="s">
        <v>48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32206</v>
      </c>
      <c r="G53" s="69">
        <f t="shared" si="22"/>
        <v>0</v>
      </c>
      <c r="H53" s="69">
        <f t="shared" si="22"/>
        <v>32206</v>
      </c>
      <c r="I53" s="89"/>
      <c r="J53" s="99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100" t="s">
        <v>53</v>
      </c>
    </row>
    <row r="58" customHeight="1" spans="1:9">
      <c r="A58" s="80">
        <f>E53</f>
        <v>0</v>
      </c>
      <c r="B58" s="81"/>
      <c r="C58" s="81">
        <f>H53</f>
        <v>32206</v>
      </c>
      <c r="D58" s="81"/>
      <c r="E58" s="81">
        <f>F53</f>
        <v>32206</v>
      </c>
      <c r="F58" s="81"/>
      <c r="G58" s="81">
        <f>G53</f>
        <v>0</v>
      </c>
      <c r="H58" s="81"/>
      <c r="I58" s="101">
        <f>A58-C58</f>
        <v>-32206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>
        <v>43704</v>
      </c>
      <c r="G7" s="11"/>
      <c r="H7" s="10" t="s">
        <v>68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39"/>
      <c r="J8" s="16" t="s">
        <v>70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>
        <v>0</v>
      </c>
      <c r="H11" s="26"/>
      <c r="I11" s="41"/>
      <c r="J11" s="42"/>
      <c r="K11" s="43" t="s">
        <v>79</v>
      </c>
    </row>
    <row r="12" ht="23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1"/>
      <c r="J12" s="42"/>
      <c r="K12" s="43" t="s">
        <v>79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43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41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55</v>
      </c>
      <c r="G23" s="17" t="s">
        <v>87</v>
      </c>
      <c r="H23" s="17"/>
      <c r="I23" s="17"/>
      <c r="J23" s="17" t="s">
        <v>57</v>
      </c>
      <c r="K23" s="17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王凤雨</v>
      </c>
      <c r="G28" s="7"/>
      <c r="H28" s="6" t="s">
        <v>61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67</v>
      </c>
      <c r="E30" s="10"/>
      <c r="F30" s="12">
        <f>F7</f>
        <v>43704</v>
      </c>
      <c r="G30" s="11"/>
      <c r="H30" s="10" t="s">
        <v>68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48</v>
      </c>
      <c r="J33" s="26"/>
      <c r="K33" s="49" t="s">
        <v>76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55</v>
      </c>
      <c r="G38" s="17" t="s">
        <v>87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2024-08-06T13:16:57Z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21D37F31BECF44CAA414AD0052A88822_12</vt:lpwstr>
  </property>
</Properties>
</file>