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<sst xmlns="http://schemas.openxmlformats.org/spreadsheetml/2006/main" count="96">
  <si>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</si>
  <si>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团号：KMJB-181101-ANS294</t>
  </si>
  <si>
    <t>会议日期：2018年11月1日-4日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</si>
  <si>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</si>
  <si>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</si>
  <si>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</si>
  <si>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</si>
  <si>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</si>
  <si>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</si>
  <si>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</si>
  <si>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</si>
  <si>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</si>
  <si>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</si>
  <si>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</si>
  <si>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</si>
  <si>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</si>
  <si>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</si>
  <si>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</si>
  <si>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</si>
  <si>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</si>
  <si>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</si>
  <si>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</si>
  <si>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</si>
  <si>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</si>
  <si>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</si>
  <si>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</si>
  <si>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</si>
  <si>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</si>
  <si>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</si>
  <si>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</si>
  <si>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</si>
  <si>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</si>
  <si>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</si>
  <si>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</si>
  <si>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</si>
  <si>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</si>
  <si>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</si>
  <si>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</si>
  <si>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</si>
  <si>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</si>
  <si>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</si>
  <si>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</si>
  <si>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境外交通费</t>
  </si>
  <si>
    <t>境外费用合计</t>
  </si>
  <si>
    <t>其他</t>
  </si>
  <si>
    <t>大会境外注册费</t>
  </si>
  <si>
    <t>各地客户境内交通费垫付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</si>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</sst>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yyyy&quot;年&quot;m&quot;月&quot;d&quot;日&quot;;@"/>
    <numFmt numFmtId="179" formatCode="0.00_);[Red]\(0.00\)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36" borderId="20" applyNumberFormat="0" applyAlignment="0" applyProtection="0">
      <alignment vertical="center"/>
    </xf>
    <xf numFmtId="0" fontId="25" fillId="36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J45" sqref="J45:J52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>
        <v>1</v>
      </c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1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4000</v>
      </c>
      <c r="D22" s="66">
        <v>1</v>
      </c>
      <c r="E22" s="65">
        <f t="shared" si="2"/>
        <v>4000</v>
      </c>
      <c r="F22" s="65">
        <v>0</v>
      </c>
      <c r="G22" s="65">
        <v>0</v>
      </c>
      <c r="H22" s="65">
        <f t="shared" si="0"/>
        <v>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4000</v>
      </c>
      <c r="D24" s="69">
        <f t="shared" ref="D24:E24" si="6">SUM(D22)</f>
        <v>1</v>
      </c>
      <c r="E24" s="69">
        <f t="shared" si="6"/>
        <v>4000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2000</v>
      </c>
      <c r="D41" s="66">
        <v>1</v>
      </c>
      <c r="E41" s="65">
        <f t="shared" si="2"/>
        <v>2000</v>
      </c>
      <c r="F41" s="65">
        <v>0</v>
      </c>
      <c r="G41" s="65">
        <v>0</v>
      </c>
      <c r="H41" s="65">
        <f t="shared" si="0"/>
        <v>0</v>
      </c>
      <c r="I41" s="86" t="s">
        <v>40</v>
      </c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 t="s">
        <v>42</v>
      </c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2000</v>
      </c>
      <c r="D44" s="69">
        <f t="shared" ref="D44:E44" si="17">SUM(D41)</f>
        <v>1</v>
      </c>
      <c r="E44" s="69">
        <f t="shared" si="17"/>
        <v>2000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4000</v>
      </c>
      <c r="D45" s="66">
        <v>1</v>
      </c>
      <c r="E45" s="65">
        <f t="shared" si="2"/>
        <v>4000</v>
      </c>
      <c r="F45" s="65">
        <v>0</v>
      </c>
      <c r="G45" s="65">
        <v>0</v>
      </c>
      <c r="H45" s="65">
        <f t="shared" si="0"/>
        <v>0</v>
      </c>
      <c r="I45" s="86" t="s">
        <v>45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 t="s">
        <v>46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4000</v>
      </c>
      <c r="D52" s="69">
        <f t="shared" ref="D52:E52" si="20">SUM(D45)</f>
        <v>1</v>
      </c>
      <c r="E52" s="69">
        <f t="shared" si="20"/>
        <v>4000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10000</v>
      </c>
      <c r="D53" s="69">
        <f t="shared" ref="D53:H53" si="22">SUM(D52,D44,D40,D37,D32,D27,D24,D21,D16,D13)</f>
        <v>4</v>
      </c>
      <c r="E53" s="69">
        <f t="shared" si="22"/>
        <v>10000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10000</v>
      </c>
    </row>
    <row r="60" customHeight="1" spans="1:9">
      <c r="A60" s="55" t="s">
        <v>54</v>
      </c>
      <c r="B60" s="82"/>
      <c r="C60" s="83" t="s">
        <v>55</v>
      </c>
      <c r="D60" s="84"/>
      <c r="E60" s="84" t="s">
        <v>56</v>
      </c>
      <c r="F60" s="84"/>
      <c r="G60" s="84" t="s">
        <v>57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2"/>
      <c r="J11" s="43"/>
      <c r="K11" s="44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2"/>
      <c r="J12" s="43"/>
      <c r="K12" s="44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2"/>
      <c r="J14" s="43"/>
      <c r="K14" s="44" t="s">
        <v>84</v>
      </c>
    </row>
    <row r="15" ht="20.1" customHeight="1" spans="2:11">
      <c r="B15" s="22">
        <v>5</v>
      </c>
      <c r="C15" s="23"/>
      <c r="D15" s="24" t="s">
        <v>44</v>
      </c>
      <c r="E15" s="27" t="s">
        <v>85</v>
      </c>
      <c r="F15" s="27"/>
      <c r="G15" s="25">
        <v>33</v>
      </c>
      <c r="H15" s="25">
        <v>33</v>
      </c>
      <c r="I15" s="42"/>
      <c r="J15" s="43"/>
      <c r="K15" s="44" t="s">
        <v>86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55</v>
      </c>
      <c r="G23" s="16" t="s">
        <v>90</v>
      </c>
      <c r="H23" s="16"/>
      <c r="I23" s="16"/>
      <c r="J23" s="16" t="s">
        <v>57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宋净菲</v>
      </c>
      <c r="G28" s="7"/>
      <c r="H28" s="6" t="s">
        <v>61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11月4日-6日</v>
      </c>
      <c r="G30" s="11"/>
      <c r="H30" s="10" t="s">
        <v>69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48</v>
      </c>
      <c r="J33" s="25"/>
      <c r="K33" s="50" t="s">
        <v>76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89</v>
      </c>
      <c r="C38" s="16"/>
      <c r="D38" s="16"/>
      <c r="E38" s="16"/>
      <c r="F38" s="16" t="s">
        <v>55</v>
      </c>
      <c r="G38" s="16" t="s">
        <v>90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2018-10-24T10:25:08Z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