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<sst xmlns="http://schemas.openxmlformats.org/spreadsheetml/2006/main" count="97">
  <si>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</si>
  <si>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</si>
  <si>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</si>
  <si>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</si>
  <si>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</si>
  <si>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</si>
  <si>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</si>
  <si>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</si>
  <si>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</si>
  <si>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</si>
  <si>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</si>
  <si>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</si>
  <si>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</si>
  <si>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</si>
  <si>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</si>
  <si>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</si>
  <si>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</si>
  <si>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</si>
  <si>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</si>
  <si>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</si>
  <si>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</si>
  <si>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</si>
  <si>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</si>
  <si>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</si>
  <si>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</si>
  <si>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</si>
  <si>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</si>
  <si>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</si>
  <si>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</si>
  <si>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</si>
  <si>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</si>
  <si>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</si>
  <si>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</si>
  <si>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</si>
  <si>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</si>
  <si>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</si>
  <si>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</si>
  <si>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</si>
  <si>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</si>
  <si>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</si>
  <si>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</si>
  <si>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</si>
  <si>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</si>
  <si>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</si>
  <si>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</si>
  <si>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</si>
  <si>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</si>
  <si>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</si>
  <si>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</si>
  <si>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</si>
  <si>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</si>
  <si>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</si>
  <si>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</si>
  <si>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</si>
  <si>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</si>
  <si>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</si>
  <si>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</si>
  <si>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</si>
  <si>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</si>
  <si>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</si>
  <si>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医药B组</t>
  </si>
  <si>
    <t>发生日期:</t>
  </si>
  <si>
    <t>报销日期:</t>
  </si>
  <si>
    <t>团号:</t>
  </si>
  <si>
    <t>KMJB-180617-ANS294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</si>
  <si>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</si>
  <si>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</si>
  <si>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</si>
  <si>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</si>
  <si>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</si>
  <si>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</si>
  <si>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</si>
  <si>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</si>
  <si>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</si>
  <si>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</si>
  <si>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</si>
  <si>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</si>
  <si>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</si>
  <si>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</si>
  <si>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</si>
  <si>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</si>
  <si>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</si>
  <si>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</si>
  <si>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</si>
  <si>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</si>
  <si>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</si>
  <si>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2018年9月20-23</t>
  </si>
  <si>
    <t>KMJB-180920-XLT294</t>
  </si>
  <si>
    <t>出差城市</t>
  </si>
  <si>
    <t>出差起止日期</t>
  </si>
  <si>
    <t>每天金额</t>
  </si>
  <si>
    <t>天数</t>
  </si>
  <si>
    <t>成都/亚丁</t>
  </si>
  <si>
    <t>9月20-21</t>
  </si>
  <si>
    <t>平日</t>
  </si>
  <si>
    <t>9月22-23</t>
  </si>
  <si>
    <t>周末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</si>
</sst>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5" borderId="20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10" borderId="21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5" fillId="30" borderId="22" applyNumberForma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="98" zoomScaleNormal="100" zoomScaleSheetLayoutView="98" topLeftCell="A46" workbookViewId="0">
      <selection activeCell="I47" sqref="I47"/>
    </sheetView>
  </sheetViews>
  <sheetFormatPr defaultColWidth="9" defaultRowHeight="21" customHeight="1"/>
  <cols>
    <col min="1" max="1" width="9" style="56"/>
    <col min="2" max="2" width="16.75" customWidth="1"/>
    <col min="3" max="3" width="12.875" style="57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0</v>
      </c>
      <c r="G45" s="68">
        <v>0</v>
      </c>
      <c r="H45" s="68">
        <f t="shared" si="0"/>
        <v>0</v>
      </c>
      <c r="I45" s="89"/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42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2"/>
      <c r="J52" s="99"/>
    </row>
    <row r="53" customHeight="1" spans="1:10">
      <c r="A53" s="70"/>
      <c r="B53" s="71" t="s">
        <v>43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0</v>
      </c>
      <c r="G53" s="72">
        <f t="shared" si="22"/>
        <v>0</v>
      </c>
      <c r="H53" s="72">
        <f t="shared" si="22"/>
        <v>0</v>
      </c>
      <c r="I53" s="92"/>
      <c r="J53" s="100"/>
    </row>
    <row r="57" customHeight="1" spans="1:9">
      <c r="A57" s="80" t="s">
        <v>44</v>
      </c>
      <c r="B57" s="81"/>
      <c r="C57" s="82" t="s">
        <v>45</v>
      </c>
      <c r="D57" s="82"/>
      <c r="E57" s="82" t="s">
        <v>46</v>
      </c>
      <c r="F57" s="82"/>
      <c r="G57" s="82" t="s">
        <v>47</v>
      </c>
      <c r="H57" s="82"/>
      <c r="I57" s="101" t="s">
        <v>48</v>
      </c>
    </row>
    <row r="58" customHeight="1" spans="1:9">
      <c r="A58" s="83">
        <f>E53</f>
        <v>0</v>
      </c>
      <c r="B58" s="84"/>
      <c r="C58" s="84">
        <f>H53</f>
        <v>0</v>
      </c>
      <c r="D58" s="84"/>
      <c r="E58" s="84">
        <f>F53</f>
        <v>0</v>
      </c>
      <c r="F58" s="84"/>
      <c r="G58" s="84">
        <f>G53</f>
        <v>0</v>
      </c>
      <c r="H58" s="84"/>
      <c r="I58" s="102">
        <f>A58-C58</f>
        <v>0</v>
      </c>
    </row>
    <row r="60" customHeight="1" spans="1:9">
      <c r="A60" s="85" t="s">
        <v>49</v>
      </c>
      <c r="B60" s="86"/>
      <c r="C60" s="87" t="s">
        <v>50</v>
      </c>
      <c r="D60" s="85"/>
      <c r="E60" s="85" t="s">
        <v>51</v>
      </c>
      <c r="F60" s="85"/>
      <c r="G60" s="85" t="s">
        <v>52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22" workbookViewId="0">
      <selection activeCell="M38" sqref="M37:M3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38"/>
    </row>
    <row r="7" ht="20.1" customHeight="1" spans="2:11">
      <c r="B7" s="8"/>
      <c r="C7" s="9"/>
      <c r="D7" s="10" t="s">
        <v>61</v>
      </c>
      <c r="E7" s="10"/>
      <c r="F7" s="12"/>
      <c r="G7" s="11"/>
      <c r="H7" s="10" t="s">
        <v>62</v>
      </c>
      <c r="I7" s="39"/>
      <c r="J7" s="40">
        <v>43286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63</v>
      </c>
      <c r="I8" s="41"/>
      <c r="J8" s="16" t="s">
        <v>64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65</v>
      </c>
      <c r="E10" s="20" t="s">
        <v>66</v>
      </c>
      <c r="F10" s="21"/>
      <c r="G10" s="22" t="s">
        <v>67</v>
      </c>
      <c r="H10" s="21" t="s">
        <v>68</v>
      </c>
      <c r="I10" s="20" t="s">
        <v>69</v>
      </c>
      <c r="J10" s="21"/>
      <c r="K10" s="22" t="s">
        <v>70</v>
      </c>
    </row>
    <row r="11" ht="20.1" customHeight="1" spans="2:11">
      <c r="B11" s="23">
        <v>1</v>
      </c>
      <c r="C11" s="24"/>
      <c r="D11" s="25" t="s">
        <v>71</v>
      </c>
      <c r="E11" s="23" t="s">
        <v>72</v>
      </c>
      <c r="F11" s="24"/>
      <c r="G11" s="26">
        <v>0</v>
      </c>
      <c r="H11" s="26"/>
      <c r="I11" s="43"/>
      <c r="J11" s="44"/>
      <c r="K11" s="45" t="s">
        <v>73</v>
      </c>
    </row>
    <row r="12" ht="20.1" customHeight="1" spans="2:11">
      <c r="B12" s="23">
        <v>2</v>
      </c>
      <c r="C12" s="24"/>
      <c r="D12" s="27"/>
      <c r="E12" s="28" t="s">
        <v>74</v>
      </c>
      <c r="F12" s="28"/>
      <c r="G12" s="26">
        <v>0</v>
      </c>
      <c r="H12" s="26">
        <v>0</v>
      </c>
      <c r="I12" s="43"/>
      <c r="J12" s="44"/>
      <c r="K12" s="45" t="s">
        <v>75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>
        <v>0</v>
      </c>
      <c r="I13" s="43"/>
      <c r="J13" s="44"/>
      <c r="K13" s="45" t="s">
        <v>73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3"/>
      <c r="J14" s="44"/>
      <c r="K14" s="45" t="s">
        <v>78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68</v>
      </c>
      <c r="C20" s="22"/>
      <c r="D20" s="22"/>
      <c r="E20" s="22"/>
      <c r="F20" s="22"/>
      <c r="G20" s="22" t="s">
        <v>79</v>
      </c>
      <c r="H20" s="22"/>
      <c r="I20" s="22"/>
      <c r="J20" s="22"/>
      <c r="K20" s="22" t="s">
        <v>80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81</v>
      </c>
      <c r="C23" s="17"/>
      <c r="D23" s="17"/>
      <c r="E23" s="17"/>
      <c r="F23" s="17" t="s">
        <v>50</v>
      </c>
      <c r="G23" s="17" t="s">
        <v>82</v>
      </c>
      <c r="H23" s="17"/>
      <c r="I23" s="17"/>
      <c r="J23" s="17" t="s">
        <v>52</v>
      </c>
      <c r="K23" s="17"/>
    </row>
    <row r="26" ht="18.75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55</v>
      </c>
      <c r="G28" s="7"/>
      <c r="H28" s="6" t="s">
        <v>56</v>
      </c>
      <c r="I28" s="5"/>
      <c r="J28" s="7" t="s">
        <v>84</v>
      </c>
      <c r="K28" s="37"/>
    </row>
    <row r="29" ht="20.1" customHeight="1" spans="2:11">
      <c r="B29" s="8"/>
      <c r="C29" s="9"/>
      <c r="D29" s="10" t="s">
        <v>57</v>
      </c>
      <c r="E29" s="10"/>
      <c r="F29" s="11" t="str">
        <f>F6</f>
        <v>北京</v>
      </c>
      <c r="G29" s="11"/>
      <c r="H29" s="10" t="s">
        <v>59</v>
      </c>
      <c r="I29" s="9"/>
      <c r="J29" s="11" t="s">
        <v>85</v>
      </c>
      <c r="K29" s="38"/>
    </row>
    <row r="30" ht="20.1" customHeight="1" spans="2:11">
      <c r="B30" s="8"/>
      <c r="C30" s="9"/>
      <c r="D30" s="10" t="s">
        <v>61</v>
      </c>
      <c r="E30" s="10"/>
      <c r="F30" s="11" t="s">
        <v>86</v>
      </c>
      <c r="G30" s="11"/>
      <c r="H30" s="10" t="s">
        <v>62</v>
      </c>
      <c r="I30" s="39"/>
      <c r="J30" s="40">
        <v>43381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63</v>
      </c>
      <c r="I31" s="41"/>
      <c r="J31" s="51" t="s">
        <v>87</v>
      </c>
      <c r="K31" s="52"/>
    </row>
    <row r="32" ht="20.1" customHeight="1"/>
    <row r="33" ht="20.1" customHeight="1" spans="2:11">
      <c r="B33" s="28"/>
      <c r="C33" s="28"/>
      <c r="D33" s="33" t="s">
        <v>88</v>
      </c>
      <c r="E33" s="28" t="s">
        <v>89</v>
      </c>
      <c r="F33" s="28"/>
      <c r="G33" s="26" t="s">
        <v>90</v>
      </c>
      <c r="H33" s="26" t="s">
        <v>91</v>
      </c>
      <c r="I33" s="26" t="s">
        <v>43</v>
      </c>
      <c r="J33" s="26"/>
      <c r="K33" s="53" t="s">
        <v>70</v>
      </c>
    </row>
    <row r="34" ht="20.1" customHeight="1" spans="2:11">
      <c r="B34" s="28">
        <v>1</v>
      </c>
      <c r="C34" s="28"/>
      <c r="D34" s="33" t="s">
        <v>92</v>
      </c>
      <c r="E34" s="34" t="s">
        <v>93</v>
      </c>
      <c r="F34" s="28"/>
      <c r="G34" s="26">
        <v>100</v>
      </c>
      <c r="H34" s="26">
        <v>2</v>
      </c>
      <c r="I34" s="43">
        <f>G34*H34</f>
        <v>200</v>
      </c>
      <c r="J34" s="44"/>
      <c r="K34" s="54" t="s">
        <v>94</v>
      </c>
    </row>
    <row r="35" ht="20.1" customHeight="1" spans="2:11">
      <c r="B35" s="28">
        <v>2</v>
      </c>
      <c r="C35" s="28"/>
      <c r="D35" s="33" t="s">
        <v>92</v>
      </c>
      <c r="E35" s="34" t="s">
        <v>95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96</v>
      </c>
    </row>
    <row r="36" ht="20.1" customHeight="1" spans="2:11">
      <c r="B36" s="28">
        <v>3</v>
      </c>
      <c r="C36" s="28"/>
      <c r="D36" s="35"/>
      <c r="E36" s="34"/>
      <c r="F36" s="28"/>
      <c r="G36" s="26"/>
      <c r="H36" s="26">
        <v>0</v>
      </c>
      <c r="I36" s="43">
        <f>G36*H36</f>
        <v>0</v>
      </c>
      <c r="J36" s="44"/>
      <c r="K36" s="54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4</v>
      </c>
      <c r="I37" s="46">
        <f>SUM(I34:J36)</f>
        <v>600</v>
      </c>
      <c r="J37" s="47"/>
      <c r="K37" s="48"/>
    </row>
    <row r="38" ht="20.1" customHeight="1" spans="2:11">
      <c r="B38" s="17" t="s">
        <v>81</v>
      </c>
      <c r="C38" s="17"/>
      <c r="D38" s="17"/>
      <c r="E38" s="17"/>
      <c r="F38" s="17" t="s">
        <v>50</v>
      </c>
      <c r="G38" s="17" t="s">
        <v>82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2018-07-05T06:59:00Z</cp:lastPrinted>
  <dcterms:modified xsi:type="dcterms:W3CDTF">2018-10-11T07:46:44Z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