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差旅明细" sheetId="2" r:id="rId1"/>
    <sheet name="员工报销明细" sheetId="3" r:id="rId2"/>
  </sheets>
  <definedNames>
    <definedName name="_xlnm.Print_Area" localSheetId="0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<sst xmlns="http://schemas.openxmlformats.org/spreadsheetml/2006/main" count="90">
  <si>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</si>
  <si>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</si>
  <si>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</si>
  <si>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</si>
  <si>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</si>
  <si>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</si>
  <si>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</si>
  <si>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</si>
  <si>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</si>
  <si>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</si>
  <si>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报销日期:</t>
  </si>
  <si>
    <t>团号:</t>
  </si>
  <si>
    <t>HMMA-180831-MOM999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</si>
  <si>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</si>
  <si>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</si>
  <si>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</si>
  <si>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</si>
  <si>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</si>
  <si>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</si>
  <si>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</si>
  <si>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</si>
  <si>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</si>
  <si>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家-机场</t>
  </si>
  <si>
    <t>机场-家</t>
  </si>
  <si>
    <t>餐费</t>
  </si>
  <si>
    <t>餐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</si>
  <si>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</si>
  <si>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</si>
  <si>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</si>
  <si>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</si>
  <si>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</si>
  <si>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</si>
  <si>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</si>
  <si>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</si>
  <si>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</si>
  <si>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</si>
  <si>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</si>
  <si>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</si>
  <si>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</si>
  <si>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</si>
  <si>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</si>
  <si>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团号：HMOA-180718-SXY618</t>
  </si>
  <si>
    <t>会议日期：2018.6.12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</si>
  <si>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</si>
  <si>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</si>
  <si>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</si>
  <si>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</si>
  <si>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</si>
  <si>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</si>
  <si>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</si>
  <si>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</si>
  <si>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</si>
  <si>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</si>
  <si>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</si>
  <si>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</si>
  <si>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</si>
  <si>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</si>
  <si>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</si>
  <si>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</si>
  <si>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</si>
  <si>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</si>
  <si>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</si>
  <si>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</si>
  <si>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</si>
  <si>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</si>
  <si>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</si>
  <si>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</si>
  <si>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</si>
  <si>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</si>
  <si>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</si>
  <si>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化妆师一天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</si>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</sst>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sz val="11"/>
      <color indexed="8"/>
      <name val="宋体"/>
      <charset val="134"/>
    </font>
    <font>
      <sz val="11"/>
      <color rgb="FF9C650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006100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2" fillId="26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2" borderId="21" applyNumberFormat="0" applyFont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26" fillId="21" borderId="23" applyNumberFormat="0" applyAlignment="0" applyProtection="0">
      <alignment vertical="center"/>
    </xf>
    <xf numFmtId="0" fontId="20" fillId="21" borderId="20" applyNumberFormat="0" applyAlignment="0" applyProtection="0">
      <alignment vertical="center"/>
    </xf>
    <xf numFmtId="0" fontId="15" fillId="15" borderId="18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6" fontId="5" fillId="6" borderId="5" xfId="0" applyNumberFormat="1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5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5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5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9" fontId="9" fillId="0" borderId="5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zoomScale="110" zoomScaleNormal="110" workbookViewId="0">
      <selection activeCell="K17" sqref="K17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0"/>
      <c r="C1" s="50"/>
      <c r="D1" s="50"/>
      <c r="E1" s="50"/>
      <c r="F1" s="50"/>
      <c r="G1" s="50"/>
      <c r="H1" s="50"/>
      <c r="I1" s="50"/>
      <c r="J1" s="50"/>
      <c r="K1" s="50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1"/>
      <c r="C4" s="51"/>
      <c r="D4" s="51"/>
      <c r="E4" s="51"/>
      <c r="F4" s="51"/>
      <c r="G4" s="51"/>
      <c r="H4" s="51"/>
      <c r="I4" s="51"/>
      <c r="J4" s="51"/>
      <c r="K4" s="82"/>
    </row>
    <row r="5" ht="20.1" customHeight="1" spans="2:11">
      <c r="B5" s="52"/>
      <c r="C5" s="53"/>
      <c r="D5" s="54" t="s">
        <v>1</v>
      </c>
      <c r="E5" s="54"/>
      <c r="F5" s="55" t="s">
        <v>2</v>
      </c>
      <c r="G5" s="55"/>
      <c r="H5" s="54" t="s">
        <v>3</v>
      </c>
      <c r="I5" s="53"/>
      <c r="J5" s="55" t="s">
        <v>4</v>
      </c>
      <c r="K5" s="83"/>
    </row>
    <row r="6" ht="20.1" customHeight="1" spans="2:11">
      <c r="B6" s="56"/>
      <c r="C6" s="57"/>
      <c r="D6" s="58" t="s">
        <v>5</v>
      </c>
      <c r="E6" s="58"/>
      <c r="F6" s="59" t="s">
        <v>6</v>
      </c>
      <c r="G6" s="59"/>
      <c r="H6" s="58" t="s">
        <v>7</v>
      </c>
      <c r="I6" s="57"/>
      <c r="J6" s="59" t="s">
        <v>8</v>
      </c>
      <c r="K6" s="84"/>
    </row>
    <row r="7" ht="20.1" customHeight="1" spans="2:11">
      <c r="B7" s="56"/>
      <c r="C7" s="57"/>
      <c r="D7" s="58" t="s">
        <v>9</v>
      </c>
      <c r="E7" s="58"/>
      <c r="F7" s="59">
        <v>9.8</v>
      </c>
      <c r="G7" s="59"/>
      <c r="H7" s="58" t="s">
        <v>10</v>
      </c>
      <c r="I7" s="85"/>
      <c r="J7" s="86">
        <v>43351</v>
      </c>
      <c r="K7" s="84"/>
    </row>
    <row r="8" ht="20.1" customHeight="1" spans="2:11">
      <c r="B8" s="60"/>
      <c r="C8" s="61"/>
      <c r="D8" s="62"/>
      <c r="E8" s="62"/>
      <c r="F8" s="63"/>
      <c r="G8" s="63"/>
      <c r="H8" s="62" t="s">
        <v>11</v>
      </c>
      <c r="I8" s="87"/>
      <c r="J8" s="88" t="s">
        <v>12</v>
      </c>
      <c r="K8" s="89"/>
    </row>
    <row r="9" ht="20.1" customHeight="1" spans="2:11">
      <c r="B9" s="64"/>
      <c r="C9" s="64"/>
      <c r="D9" s="64"/>
      <c r="E9" s="64"/>
      <c r="F9" s="64"/>
      <c r="G9" s="64"/>
      <c r="H9" s="64"/>
      <c r="I9" s="64"/>
      <c r="J9" s="64"/>
      <c r="K9" s="64"/>
    </row>
    <row r="10" ht="20.1" customHeight="1" spans="2:11">
      <c r="B10" s="65" t="s">
        <v>13</v>
      </c>
      <c r="C10" s="66"/>
      <c r="D10" s="67" t="s">
        <v>14</v>
      </c>
      <c r="E10" s="67" t="s">
        <v>15</v>
      </c>
      <c r="F10" s="68"/>
      <c r="G10" s="69" t="s">
        <v>16</v>
      </c>
      <c r="H10" s="68" t="s">
        <v>17</v>
      </c>
      <c r="I10" s="67" t="s">
        <v>18</v>
      </c>
      <c r="J10" s="68"/>
      <c r="K10" s="69" t="s">
        <v>19</v>
      </c>
    </row>
    <row r="11" spans="2:11">
      <c r="B11" s="70">
        <v>1</v>
      </c>
      <c r="C11" s="71"/>
      <c r="D11" s="72" t="s">
        <v>20</v>
      </c>
      <c r="E11" s="73" t="s">
        <v>21</v>
      </c>
      <c r="F11" s="73"/>
      <c r="G11" s="74">
        <v>117</v>
      </c>
      <c r="H11" s="74">
        <f>G11</f>
        <v>117</v>
      </c>
      <c r="I11" s="90">
        <v>0</v>
      </c>
      <c r="J11" s="91"/>
      <c r="K11" s="92" t="s">
        <v>22</v>
      </c>
    </row>
    <row r="12" spans="2:11">
      <c r="B12" s="70">
        <v>2</v>
      </c>
      <c r="C12" s="71"/>
      <c r="D12" s="72"/>
      <c r="E12" s="73" t="s">
        <v>21</v>
      </c>
      <c r="F12" s="73"/>
      <c r="G12" s="74">
        <v>125</v>
      </c>
      <c r="H12" s="74">
        <f>G12</f>
        <v>125</v>
      </c>
      <c r="I12" s="90">
        <v>0</v>
      </c>
      <c r="J12" s="91"/>
      <c r="K12" s="92" t="s">
        <v>23</v>
      </c>
    </row>
    <row r="13" spans="2:11">
      <c r="B13" s="70">
        <v>3</v>
      </c>
      <c r="C13" s="71"/>
      <c r="D13" s="72"/>
      <c r="E13" s="70" t="s">
        <v>24</v>
      </c>
      <c r="F13" s="71"/>
      <c r="G13" s="74">
        <v>35</v>
      </c>
      <c r="H13" s="74">
        <f>G13</f>
        <v>35</v>
      </c>
      <c r="I13" s="90">
        <v>0</v>
      </c>
      <c r="J13" s="91"/>
      <c r="K13" s="92" t="s">
        <v>25</v>
      </c>
    </row>
    <row r="14" spans="2:11">
      <c r="B14" s="70">
        <v>4</v>
      </c>
      <c r="C14" s="71"/>
      <c r="D14" s="72"/>
      <c r="E14" s="70" t="s">
        <v>24</v>
      </c>
      <c r="F14" s="71"/>
      <c r="G14" s="74">
        <v>45</v>
      </c>
      <c r="H14" s="74">
        <f>G14</f>
        <v>45</v>
      </c>
      <c r="I14" s="90">
        <v>0</v>
      </c>
      <c r="J14" s="91"/>
      <c r="K14" s="92" t="s">
        <v>25</v>
      </c>
    </row>
    <row r="15" spans="2:11">
      <c r="B15" s="70">
        <v>5</v>
      </c>
      <c r="C15" s="71"/>
      <c r="D15" s="75" t="s">
        <v>26</v>
      </c>
      <c r="E15" s="73" t="s">
        <v>27</v>
      </c>
      <c r="F15" s="73"/>
      <c r="G15" s="74">
        <v>0</v>
      </c>
      <c r="H15" s="74">
        <f>G15</f>
        <v>0</v>
      </c>
      <c r="I15" s="90">
        <v>0</v>
      </c>
      <c r="J15" s="91"/>
      <c r="K15" s="92"/>
    </row>
    <row r="16" ht="20.1" customHeight="1" spans="2:11">
      <c r="B16" s="70">
        <v>6</v>
      </c>
      <c r="C16" s="71"/>
      <c r="D16" s="72"/>
      <c r="E16" s="73"/>
      <c r="F16" s="73"/>
      <c r="G16" s="74">
        <f ca="1" t="shared" ref="G16:G17" si="0">H16+I16</f>
        <v>0</v>
      </c>
      <c r="H16" s="74">
        <f ca="1">G16</f>
        <v>0</v>
      </c>
      <c r="I16" s="90">
        <v>0</v>
      </c>
      <c r="J16" s="91"/>
      <c r="K16" s="93"/>
    </row>
    <row r="17" ht="20.1" customHeight="1" spans="2:11">
      <c r="B17" s="70">
        <v>7</v>
      </c>
      <c r="C17" s="71"/>
      <c r="D17" s="76"/>
      <c r="E17" s="73"/>
      <c r="F17" s="73"/>
      <c r="G17" s="74">
        <f ca="1" t="shared" si="0"/>
        <v>0</v>
      </c>
      <c r="H17" s="74">
        <f ca="1">G17</f>
        <v>0</v>
      </c>
      <c r="I17" s="90">
        <v>0</v>
      </c>
      <c r="J17" s="91"/>
      <c r="K17" s="93"/>
    </row>
    <row r="18" ht="20.1" customHeight="1" spans="2:11">
      <c r="B18" s="67" t="s">
        <v>28</v>
      </c>
      <c r="C18" s="77"/>
      <c r="D18" s="77"/>
      <c r="E18" s="77"/>
      <c r="F18" s="68"/>
      <c r="G18" s="78">
        <f>SUM(G11:G14)</f>
        <v>322</v>
      </c>
      <c r="H18" s="78">
        <f>SUM(H11:H15)</f>
        <v>322</v>
      </c>
      <c r="I18" s="94">
        <f>SUM(I11:J17)</f>
        <v>0</v>
      </c>
      <c r="J18" s="95"/>
      <c r="K18" s="96"/>
    </row>
    <row r="19" ht="20.1" customHeight="1" spans="2:11">
      <c r="B19" s="64"/>
      <c r="C19" s="64"/>
      <c r="D19" s="64"/>
      <c r="E19" s="64"/>
      <c r="F19" s="64"/>
      <c r="G19" s="64"/>
      <c r="H19" s="64"/>
      <c r="I19" s="64"/>
      <c r="J19" s="97"/>
      <c r="K19" s="64"/>
    </row>
    <row r="20" ht="20.1" customHeight="1" spans="2:11">
      <c r="B20" s="69" t="s">
        <v>17</v>
      </c>
      <c r="C20" s="69"/>
      <c r="D20" s="69"/>
      <c r="E20" s="69"/>
      <c r="F20" s="69"/>
      <c r="G20" s="69" t="s">
        <v>29</v>
      </c>
      <c r="H20" s="69"/>
      <c r="I20" s="69"/>
      <c r="J20" s="69"/>
      <c r="K20" s="69" t="s">
        <v>30</v>
      </c>
    </row>
    <row r="21" ht="20.1" customHeight="1" spans="2:11">
      <c r="B21" s="79">
        <f>H18</f>
        <v>322</v>
      </c>
      <c r="C21" s="79"/>
      <c r="D21" s="79"/>
      <c r="E21" s="79"/>
      <c r="F21" s="79"/>
      <c r="G21" s="79">
        <f>I18</f>
        <v>0</v>
      </c>
      <c r="H21" s="79"/>
      <c r="I21" s="79"/>
      <c r="J21" s="79"/>
      <c r="K21" s="98">
        <f>SUM(B21:J21)</f>
        <v>322</v>
      </c>
    </row>
    <row r="22" ht="20.1" customHeight="1" spans="2:11"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ht="20.1" customHeight="1" spans="2:11">
      <c r="B23" s="64" t="s">
        <v>31</v>
      </c>
      <c r="C23" s="64"/>
      <c r="D23" s="64"/>
      <c r="E23" s="64"/>
      <c r="F23" s="64" t="s">
        <v>32</v>
      </c>
      <c r="G23" s="64" t="s">
        <v>33</v>
      </c>
      <c r="H23" s="64"/>
      <c r="I23" s="64"/>
      <c r="J23" s="64" t="s">
        <v>34</v>
      </c>
      <c r="K23" s="64"/>
    </row>
    <row r="26" ht="18" spans="1:11">
      <c r="A26" s="4" t="s">
        <v>35</v>
      </c>
      <c r="B26" s="4"/>
      <c r="C26" s="4"/>
      <c r="D26" s="4"/>
      <c r="E26" s="4"/>
      <c r="F26" s="4"/>
      <c r="G26" s="4"/>
      <c r="H26" s="4"/>
      <c r="I26" s="4"/>
      <c r="J26" s="4"/>
      <c r="K26" s="4"/>
    </row>
    <row r="28" ht="20.1" customHeight="1" spans="2:11">
      <c r="B28" s="52"/>
      <c r="C28" s="53"/>
      <c r="D28" s="54" t="s">
        <v>1</v>
      </c>
      <c r="E28" s="54"/>
      <c r="F28" s="55" t="str">
        <f>F5</f>
        <v>姚艺婷</v>
      </c>
      <c r="G28" s="55"/>
      <c r="H28" s="54" t="s">
        <v>3</v>
      </c>
      <c r="I28" s="53"/>
      <c r="J28" s="55" t="str">
        <f>J5</f>
        <v>助理</v>
      </c>
      <c r="K28" s="83"/>
    </row>
    <row r="29" ht="20.1" customHeight="1" spans="2:11">
      <c r="B29" s="56"/>
      <c r="C29" s="57"/>
      <c r="D29" s="58" t="s">
        <v>5</v>
      </c>
      <c r="E29" s="58"/>
      <c r="F29" s="59" t="s">
        <v>6</v>
      </c>
      <c r="G29" s="59"/>
      <c r="H29" s="58" t="s">
        <v>7</v>
      </c>
      <c r="I29" s="57"/>
      <c r="J29" s="59" t="str">
        <f>J6</f>
        <v>上海事业部</v>
      </c>
      <c r="K29" s="84"/>
    </row>
    <row r="30" ht="20.1" customHeight="1" spans="2:11">
      <c r="B30" s="56"/>
      <c r="C30" s="57"/>
      <c r="D30" s="58" t="s">
        <v>9</v>
      </c>
      <c r="E30" s="58"/>
      <c r="F30" s="59">
        <f>F7</f>
        <v>9.8</v>
      </c>
      <c r="G30" s="59"/>
      <c r="H30" s="58" t="s">
        <v>10</v>
      </c>
      <c r="I30" s="85"/>
      <c r="J30" s="86">
        <f>J7</f>
        <v>43351</v>
      </c>
      <c r="K30" s="84"/>
    </row>
    <row r="31" ht="20.1" customHeight="1" spans="2:11">
      <c r="B31" s="60"/>
      <c r="C31" s="61"/>
      <c r="D31" s="62"/>
      <c r="E31" s="62"/>
      <c r="F31" s="63"/>
      <c r="G31" s="63"/>
      <c r="H31" s="62" t="s">
        <v>11</v>
      </c>
      <c r="I31" s="87"/>
      <c r="J31" s="63" t="str">
        <f>J8</f>
        <v>HMMA-180831-MOM999</v>
      </c>
      <c r="K31" s="89"/>
    </row>
    <row r="32" ht="20.1" customHeight="1"/>
    <row r="33" ht="20.1" customHeight="1" spans="2:11">
      <c r="B33" s="73"/>
      <c r="C33" s="73"/>
      <c r="D33" s="80" t="s">
        <v>36</v>
      </c>
      <c r="E33" s="73" t="s">
        <v>37</v>
      </c>
      <c r="F33" s="73"/>
      <c r="G33" s="74" t="s">
        <v>38</v>
      </c>
      <c r="H33" s="74" t="s">
        <v>39</v>
      </c>
      <c r="I33" s="74" t="s">
        <v>28</v>
      </c>
      <c r="J33" s="74"/>
      <c r="K33" s="99" t="s">
        <v>19</v>
      </c>
    </row>
    <row r="34" spans="2:11">
      <c r="B34" s="73">
        <v>1</v>
      </c>
      <c r="C34" s="73"/>
      <c r="D34" s="80" t="s">
        <v>6</v>
      </c>
      <c r="E34" s="73">
        <v>9.8</v>
      </c>
      <c r="F34" s="73"/>
      <c r="G34" s="74">
        <v>200</v>
      </c>
      <c r="H34" s="74">
        <v>1</v>
      </c>
      <c r="I34" s="90">
        <f>G34*H34</f>
        <v>200</v>
      </c>
      <c r="J34" s="91"/>
      <c r="K34" s="99">
        <f>E34</f>
        <v>9.8</v>
      </c>
    </row>
    <row r="35" ht="20.1" customHeight="1" spans="2:11">
      <c r="B35" s="73">
        <v>2</v>
      </c>
      <c r="C35" s="73"/>
      <c r="D35" s="80"/>
      <c r="E35" s="73"/>
      <c r="F35" s="73"/>
      <c r="G35" s="74"/>
      <c r="H35" s="74"/>
      <c r="I35" s="90"/>
      <c r="J35" s="91"/>
      <c r="K35" s="99"/>
    </row>
    <row r="36" ht="20.1" customHeight="1" spans="2:11">
      <c r="B36" s="73">
        <v>3</v>
      </c>
      <c r="C36" s="73"/>
      <c r="D36" s="81"/>
      <c r="E36" s="73"/>
      <c r="F36" s="73"/>
      <c r="G36" s="74"/>
      <c r="H36" s="74"/>
      <c r="I36" s="90"/>
      <c r="J36" s="91"/>
      <c r="K36" s="92"/>
    </row>
    <row r="37" ht="20.1" customHeight="1" spans="2:11">
      <c r="B37" s="67" t="s">
        <v>28</v>
      </c>
      <c r="C37" s="77"/>
      <c r="D37" s="77"/>
      <c r="E37" s="77"/>
      <c r="F37" s="68"/>
      <c r="G37" s="78"/>
      <c r="H37" s="78"/>
      <c r="I37" s="94">
        <f>SUM(I34:J36)</f>
        <v>200</v>
      </c>
      <c r="J37" s="95"/>
      <c r="K37" s="96"/>
    </row>
    <row r="38" ht="20.1" customHeight="1" spans="2:11">
      <c r="B38" s="64" t="s">
        <v>31</v>
      </c>
      <c r="C38" s="64"/>
      <c r="D38" s="64"/>
      <c r="E38" s="64"/>
      <c r="F38" s="64" t="s">
        <v>32</v>
      </c>
      <c r="G38" s="64" t="s">
        <v>33</v>
      </c>
      <c r="H38" s="64"/>
      <c r="I38" s="64"/>
      <c r="J38" s="64" t="s">
        <v>34</v>
      </c>
      <c r="K38" s="64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workbookViewId="0">
      <selection activeCell="J8" sqref="J8:J13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9" max="9" width="24.875" customWidth="1"/>
    <col min="10" max="10" width="39.5" customWidth="1"/>
  </cols>
  <sheetData>
    <row r="2" customHeight="1" spans="3:12">
      <c r="C2" s="4" t="s">
        <v>40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41</v>
      </c>
      <c r="I4" s="5"/>
      <c r="J4" s="5" t="s">
        <v>42</v>
      </c>
    </row>
    <row r="5" customHeight="1" spans="8:10">
      <c r="H5" s="6"/>
      <c r="I5" s="6"/>
      <c r="J5" s="6"/>
    </row>
    <row r="6" customHeight="1" spans="1:10">
      <c r="A6" s="7" t="s">
        <v>13</v>
      </c>
      <c r="B6" s="8" t="s">
        <v>43</v>
      </c>
      <c r="C6" s="9" t="s">
        <v>44</v>
      </c>
      <c r="D6" s="9"/>
      <c r="E6" s="9"/>
      <c r="F6" s="10" t="s">
        <v>45</v>
      </c>
      <c r="G6" s="10"/>
      <c r="H6" s="10"/>
      <c r="I6" s="10"/>
      <c r="J6" s="8" t="s">
        <v>46</v>
      </c>
    </row>
    <row r="7" customHeight="1" spans="1:10">
      <c r="A7" s="7"/>
      <c r="B7" s="8"/>
      <c r="C7" s="11" t="s">
        <v>47</v>
      </c>
      <c r="D7" s="12" t="s">
        <v>48</v>
      </c>
      <c r="E7" s="9" t="s">
        <v>49</v>
      </c>
      <c r="F7" s="10" t="s">
        <v>50</v>
      </c>
      <c r="G7" s="10" t="s">
        <v>51</v>
      </c>
      <c r="H7" s="10" t="s">
        <v>52</v>
      </c>
      <c r="I7" s="10" t="s">
        <v>53</v>
      </c>
      <c r="J7" s="8"/>
    </row>
    <row r="8" customHeight="1" spans="1:10">
      <c r="A8" s="13">
        <v>1</v>
      </c>
      <c r="B8" s="14" t="s">
        <v>54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43" si="0">F8+G8</f>
        <v>0</v>
      </c>
      <c r="I8" s="36"/>
      <c r="J8" s="37" t="s">
        <v>55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56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1">
        <v>2</v>
      </c>
      <c r="B14" s="22" t="s">
        <v>57</v>
      </c>
      <c r="C14" s="23">
        <v>0</v>
      </c>
      <c r="D14" s="21">
        <v>0</v>
      </c>
      <c r="E14" s="23">
        <f t="shared" ref="E14:E41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58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59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60</v>
      </c>
      <c r="C17" s="15">
        <v>0</v>
      </c>
      <c r="D17" s="13">
        <v>0</v>
      </c>
      <c r="E17" s="16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61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62</v>
      </c>
      <c r="C21" s="19">
        <f>SUM(C17)</f>
        <v>0</v>
      </c>
      <c r="D21" s="20">
        <f t="shared" ref="D21:E21" si="4">SUM(D17)</f>
        <v>0</v>
      </c>
      <c r="E21" s="20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3"/>
    </row>
    <row r="22" customHeight="1" spans="1:10">
      <c r="A22" s="13">
        <v>4</v>
      </c>
      <c r="B22" s="14" t="s">
        <v>63</v>
      </c>
      <c r="C22" s="15">
        <v>0</v>
      </c>
      <c r="D22" s="13">
        <v>0</v>
      </c>
      <c r="E22" s="16">
        <f t="shared" si="2"/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64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65</v>
      </c>
      <c r="C24" s="19">
        <f>C22</f>
        <v>0</v>
      </c>
      <c r="D24" s="20">
        <f>D22</f>
        <v>0</v>
      </c>
      <c r="E24" s="20">
        <f>E22</f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39"/>
      <c r="J24" s="43"/>
    </row>
    <row r="25" customHeight="1" spans="1:10">
      <c r="A25" s="21">
        <v>5</v>
      </c>
      <c r="B25" s="22" t="s">
        <v>66</v>
      </c>
      <c r="C25" s="15">
        <v>0</v>
      </c>
      <c r="D25" s="13">
        <v>0</v>
      </c>
      <c r="E25" s="16">
        <v>0</v>
      </c>
      <c r="F25" s="15">
        <v>0</v>
      </c>
      <c r="G25" s="15">
        <v>0</v>
      </c>
      <c r="H25" s="15">
        <f t="shared" si="0"/>
        <v>0</v>
      </c>
      <c r="I25" s="36"/>
      <c r="J25" s="37" t="s">
        <v>67</v>
      </c>
    </row>
    <row r="26" customHeight="1" spans="1:10">
      <c r="A26" s="24"/>
      <c r="B26" s="25"/>
      <c r="C26" s="15">
        <v>0</v>
      </c>
      <c r="D26" s="13">
        <v>0</v>
      </c>
      <c r="E26" s="16">
        <v>0</v>
      </c>
      <c r="F26" s="15">
        <v>0</v>
      </c>
      <c r="G26" s="15">
        <v>0</v>
      </c>
      <c r="H26" s="15">
        <f t="shared" ref="H26" si="7">F26+G26</f>
        <v>0</v>
      </c>
      <c r="I26" s="36"/>
      <c r="J26" s="38"/>
    </row>
    <row r="27" s="1" customFormat="1" customHeight="1" spans="1:10">
      <c r="A27" s="17"/>
      <c r="B27" s="18" t="s">
        <v>68</v>
      </c>
      <c r="C27" s="19">
        <f>SUM(C25)</f>
        <v>0</v>
      </c>
      <c r="D27" s="20">
        <f t="shared" ref="D27" si="8">SUM(D25)</f>
        <v>0</v>
      </c>
      <c r="E27" s="20">
        <f>E25</f>
        <v>0</v>
      </c>
      <c r="F27" s="19">
        <f>SUM(F25:F26)</f>
        <v>0</v>
      </c>
      <c r="G27" s="19">
        <v>0</v>
      </c>
      <c r="H27" s="19">
        <v>0</v>
      </c>
      <c r="I27" s="39"/>
      <c r="J27" s="40"/>
    </row>
    <row r="28" customHeight="1" spans="1:10">
      <c r="A28" s="13">
        <v>6</v>
      </c>
      <c r="B28" s="14" t="s">
        <v>69</v>
      </c>
      <c r="C28" s="15">
        <v>0</v>
      </c>
      <c r="D28" s="13">
        <v>0</v>
      </c>
      <c r="E28" s="16">
        <f t="shared" si="2"/>
        <v>0</v>
      </c>
      <c r="F28" s="15">
        <v>1200</v>
      </c>
      <c r="G28" s="15">
        <v>0</v>
      </c>
      <c r="H28" s="15">
        <f t="shared" si="0"/>
        <v>1200</v>
      </c>
      <c r="I28" s="36" t="s">
        <v>70</v>
      </c>
      <c r="J28" s="37" t="s">
        <v>71</v>
      </c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72</v>
      </c>
      <c r="C32" s="19">
        <f>SUM(C28)</f>
        <v>0</v>
      </c>
      <c r="D32" s="20">
        <f t="shared" ref="D32:E32" si="9">SUM(D28)</f>
        <v>0</v>
      </c>
      <c r="E32" s="20">
        <f t="shared" si="9"/>
        <v>0</v>
      </c>
      <c r="F32" s="19">
        <f>SUM(F28:F31)</f>
        <v>1200</v>
      </c>
      <c r="G32" s="19">
        <f t="shared" ref="G32:H32" si="10">SUM(G28:G31)</f>
        <v>0</v>
      </c>
      <c r="H32" s="19">
        <f t="shared" si="10"/>
        <v>1200</v>
      </c>
      <c r="I32" s="39"/>
      <c r="J32" s="43"/>
    </row>
    <row r="33" customHeight="1" spans="1:10">
      <c r="A33" s="13">
        <v>7</v>
      </c>
      <c r="B33" s="14" t="s">
        <v>73</v>
      </c>
      <c r="C33" s="15">
        <v>0</v>
      </c>
      <c r="D33" s="13">
        <v>0</v>
      </c>
      <c r="E33" s="16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74</v>
      </c>
      <c r="C37" s="19">
        <f>SUM(C33)</f>
        <v>0</v>
      </c>
      <c r="D37" s="20">
        <f t="shared" ref="D37:E37" si="11">SUM(D33)</f>
        <v>0</v>
      </c>
      <c r="E37" s="20">
        <f t="shared" si="11"/>
        <v>0</v>
      </c>
      <c r="F37" s="19">
        <f>SUM(F33:F36)</f>
        <v>0</v>
      </c>
      <c r="G37" s="19">
        <f t="shared" ref="G37:H37" si="12">SUM(G33:G36)</f>
        <v>0</v>
      </c>
      <c r="H37" s="19">
        <f t="shared" si="12"/>
        <v>0</v>
      </c>
      <c r="I37" s="39"/>
      <c r="J37" s="46"/>
    </row>
    <row r="38" customHeight="1" spans="1:10">
      <c r="A38" s="13">
        <v>8</v>
      </c>
      <c r="B38" s="14" t="s">
        <v>75</v>
      </c>
      <c r="C38" s="15">
        <v>0</v>
      </c>
      <c r="D38" s="13">
        <v>0</v>
      </c>
      <c r="E38" s="16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76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77</v>
      </c>
      <c r="C40" s="19">
        <f>SUM(C38)</f>
        <v>0</v>
      </c>
      <c r="D40" s="20">
        <f t="shared" ref="D40:E40" si="13">SUM(D38)</f>
        <v>0</v>
      </c>
      <c r="E40" s="20">
        <f t="shared" si="13"/>
        <v>0</v>
      </c>
      <c r="F40" s="19">
        <f>SUM(F38:F39)</f>
        <v>0</v>
      </c>
      <c r="G40" s="19">
        <f t="shared" ref="G40:H40" si="14">SUM(G38:G39)</f>
        <v>0</v>
      </c>
      <c r="H40" s="19">
        <f t="shared" si="14"/>
        <v>0</v>
      </c>
      <c r="I40" s="39"/>
      <c r="J40" s="43"/>
    </row>
    <row r="41" customHeight="1" spans="1:10">
      <c r="A41" s="13">
        <v>9</v>
      </c>
      <c r="B41" s="14" t="s">
        <v>78</v>
      </c>
      <c r="C41" s="15">
        <v>0</v>
      </c>
      <c r="D41" s="13">
        <v>0</v>
      </c>
      <c r="E41" s="16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79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80</v>
      </c>
      <c r="C44" s="19">
        <f>SUM(C41)</f>
        <v>0</v>
      </c>
      <c r="D44" s="20">
        <f t="shared" ref="D44:E44" si="15">SUM(D41)</f>
        <v>0</v>
      </c>
      <c r="E44" s="20">
        <f t="shared" si="15"/>
        <v>0</v>
      </c>
      <c r="F44" s="19">
        <f>SUM(F41:F43)</f>
        <v>0</v>
      </c>
      <c r="G44" s="19">
        <f t="shared" ref="G44:H44" si="16">SUM(G41:G43)</f>
        <v>0</v>
      </c>
      <c r="H44" s="19">
        <f t="shared" si="16"/>
        <v>0</v>
      </c>
      <c r="I44" s="39"/>
      <c r="J44" s="40"/>
    </row>
    <row r="45" customHeight="1" spans="1:10">
      <c r="A45" s="24">
        <v>10</v>
      </c>
      <c r="B45" s="14" t="s">
        <v>81</v>
      </c>
      <c r="C45" s="15">
        <v>0</v>
      </c>
      <c r="D45" s="13">
        <v>0</v>
      </c>
      <c r="E45" s="16">
        <v>0</v>
      </c>
      <c r="F45" s="15">
        <v>0</v>
      </c>
      <c r="G45" s="15">
        <v>0</v>
      </c>
      <c r="H45" s="16">
        <v>0</v>
      </c>
      <c r="I45" s="36"/>
      <c r="J45" s="45"/>
    </row>
    <row r="46" s="1" customFormat="1" customHeight="1" spans="1:10">
      <c r="A46" s="17"/>
      <c r="B46" s="18" t="s">
        <v>82</v>
      </c>
      <c r="C46" s="19">
        <f>C45</f>
        <v>0</v>
      </c>
      <c r="D46" s="20">
        <f>D45</f>
        <v>0</v>
      </c>
      <c r="E46" s="20">
        <f>E45</f>
        <v>0</v>
      </c>
      <c r="F46" s="19">
        <f>SUM(F45:F45)</f>
        <v>0</v>
      </c>
      <c r="G46" s="19">
        <f>SUM(G45:G45)</f>
        <v>0</v>
      </c>
      <c r="H46" s="19">
        <f>H45</f>
        <v>0</v>
      </c>
      <c r="I46" s="39"/>
      <c r="J46" s="46"/>
    </row>
    <row r="47" customHeight="1" spans="1:10">
      <c r="A47" s="17"/>
      <c r="B47" s="18" t="s">
        <v>28</v>
      </c>
      <c r="C47" s="19">
        <f>SUM(C46,C44,C40,C37,C32,C27,C24,C21,C16,C13)</f>
        <v>0</v>
      </c>
      <c r="D47" s="20">
        <f>SUM(D46,D44,D40,D37,D32,D27,D24,D21,D16,D13)</f>
        <v>0</v>
      </c>
      <c r="E47" s="20">
        <f>SUM(E46,E44,E40,E37,E32,E27,E24,E21,E16,E13)</f>
        <v>0</v>
      </c>
      <c r="F47" s="19">
        <f>SUM(F46,F44,F40,F37,F32,F27,F24,F21,F16,F13)</f>
        <v>1200</v>
      </c>
      <c r="G47" s="19">
        <f>SUM(G46,G44,G40,G37,G32,G27,G24,G21,G16,G13)</f>
        <v>0</v>
      </c>
      <c r="H47" s="19">
        <f>H13+H21+H16+H24+H27+H32+H37+H40+H44+H46</f>
        <v>1200</v>
      </c>
      <c r="I47" s="39"/>
      <c r="J47" s="47"/>
    </row>
    <row r="51" customHeight="1" spans="1:9">
      <c r="A51" s="27" t="s">
        <v>83</v>
      </c>
      <c r="B51" s="28"/>
      <c r="C51" s="29" t="s">
        <v>84</v>
      </c>
      <c r="D51" s="29"/>
      <c r="E51" s="29" t="s">
        <v>85</v>
      </c>
      <c r="F51" s="29"/>
      <c r="G51" s="29" t="s">
        <v>86</v>
      </c>
      <c r="H51" s="29"/>
      <c r="I51" s="48" t="s">
        <v>87</v>
      </c>
    </row>
    <row r="52" customHeight="1" spans="1:9">
      <c r="A52" s="30">
        <f>E47</f>
        <v>0</v>
      </c>
      <c r="B52" s="31"/>
      <c r="C52" s="31">
        <f>H47</f>
        <v>1200</v>
      </c>
      <c r="D52" s="31"/>
      <c r="E52" s="31">
        <f>F47</f>
        <v>1200</v>
      </c>
      <c r="F52" s="31"/>
      <c r="G52" s="31">
        <f>G47</f>
        <v>0</v>
      </c>
      <c r="H52" s="31"/>
      <c r="I52" s="49">
        <f>A52-C52</f>
        <v>-1200</v>
      </c>
    </row>
    <row r="54" customHeight="1" spans="1:9">
      <c r="A54" s="32" t="s">
        <v>88</v>
      </c>
      <c r="B54" s="33"/>
      <c r="C54" s="34" t="s">
        <v>32</v>
      </c>
      <c r="D54" s="32"/>
      <c r="E54" s="32" t="s">
        <v>89</v>
      </c>
      <c r="F54" s="32"/>
      <c r="G54" s="32" t="s">
        <v>34</v>
      </c>
      <c r="H54" s="32"/>
      <c r="I54" s="33"/>
    </row>
  </sheetData>
  <mergeCells count="67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C8:C12"/>
    <mergeCell ref="C14:C15"/>
    <mergeCell ref="C17:C20"/>
    <mergeCell ref="C22:C23"/>
    <mergeCell ref="C28:C31"/>
    <mergeCell ref="C33:C36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E8:E12"/>
    <mergeCell ref="E14:E15"/>
    <mergeCell ref="E17:E20"/>
    <mergeCell ref="E22:E23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J45:J4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2018-09-20T02:34:56Z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