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<sst xmlns="http://schemas.openxmlformats.org/spreadsheetml/2006/main" count="136" uniqueCount="96">
  <si>
    <t>【员工差旅报销单】</t>
  </si>
  <si>
    <t>姓名:</t>
  </si>
  <si>
    <t>姚艺婷</t>
  </si>
  <si>
    <t>职位:</t>
  </si>
  <si>
    <t>助理</t>
  </si>
  <si>
    <t>发生地:</t>
  </si>
  <si>
    <t>杭州</t>
  </si>
  <si>
    <t>部门:</t>
  </si>
  <si>
    <t>上海事业部</t>
  </si>
  <si>
    <t>发生日期:</t>
  </si>
  <si>
    <t>12.13-12.15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</si>
  <si>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</si>
  <si>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</si>
  <si>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</si>
  <si>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</si>
  <si>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</si>
  <si>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</si>
  <si>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</si>
  <si>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</si>
  <si>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</si>
  <si>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</si>
  <si>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火车票</t>
  </si>
  <si>
    <t>姚艺婷火车票</t>
  </si>
  <si>
    <t>高原火车票</t>
  </si>
  <si>
    <t>宋双双火车票</t>
  </si>
  <si>
    <t>交通费</t>
  </si>
  <si>
    <t>市内交通（打车）</t>
  </si>
  <si>
    <t>12.15姚艺婷 公司-家</t>
  </si>
  <si>
    <t>12.13 宋双双 家-火车站</t>
  </si>
  <si>
    <t>12.15 宋双双 公司-家</t>
  </si>
  <si>
    <t>餐费</t>
  </si>
  <si>
    <t>12.13、14日 高原 姚艺婷 宋双双 杨岩用餐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</si>
  <si>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</si>
  <si>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</si>
  <si>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</si>
  <si>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</si>
  <si>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</si>
  <si>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</si>
  <si>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</si>
  <si>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</si>
  <si>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</si>
  <si>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</si>
  <si>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</si>
  <si>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</si>
  <si>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</si>
  <si>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</si>
  <si>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</si>
  <si>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团号：HMOA-190712-SXY620</t>
  </si>
  <si>
    <t>会议日期：2019.7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</si>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</sst>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8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indexed="8"/>
      <name val="宋体"/>
      <charset val="134"/>
    </font>
    <font>
      <sz val="11"/>
      <color rgb="FF9C65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23" borderId="21" applyNumberFormat="0" applyAlignment="0" applyProtection="0">
      <alignment vertical="center"/>
    </xf>
    <xf numFmtId="0" fontId="29" fillId="23" borderId="18" applyNumberFormat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0" borderId="10" xfId="50" applyFont="1" applyBorder="1" applyAlignment="1">
      <alignment horizontal="center" vertical="center"/>
    </xf>
    <xf numFmtId="0" fontId="8" fillId="0" borderId="11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zoomScale="110" zoomScaleNormal="110" topLeftCell="A31" workbookViewId="0">
      <selection activeCell="M37" sqref="M37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1.5" customWidth="1"/>
  </cols>
  <sheetData>
    <row r="1" spans="2:11">
      <c r="B1" s="62"/>
      <c r="C1" s="62"/>
      <c r="D1" s="62"/>
      <c r="E1" s="62"/>
      <c r="F1" s="62"/>
      <c r="G1" s="62"/>
      <c r="H1" s="62"/>
      <c r="I1" s="62"/>
      <c r="J1" s="62"/>
      <c r="K1" s="62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3"/>
      <c r="C4" s="63"/>
      <c r="D4" s="63"/>
      <c r="E4" s="63"/>
      <c r="F4" s="63"/>
      <c r="G4" s="63"/>
      <c r="H4" s="63"/>
      <c r="I4" s="63"/>
      <c r="J4" s="63"/>
      <c r="K4" s="96"/>
    </row>
    <row r="5" ht="20.1" customHeight="1" spans="2:11">
      <c r="B5" s="64"/>
      <c r="C5" s="65"/>
      <c r="D5" s="66" t="s">
        <v>1</v>
      </c>
      <c r="E5" s="66"/>
      <c r="F5" s="67" t="s">
        <v>2</v>
      </c>
      <c r="G5" s="67"/>
      <c r="H5" s="66" t="s">
        <v>3</v>
      </c>
      <c r="I5" s="65"/>
      <c r="J5" s="67" t="s">
        <v>4</v>
      </c>
      <c r="K5" s="97"/>
    </row>
    <row r="6" ht="20.1" customHeight="1" spans="2:11">
      <c r="B6" s="68"/>
      <c r="C6" s="69"/>
      <c r="D6" s="70" t="s">
        <v>5</v>
      </c>
      <c r="E6" s="70"/>
      <c r="F6" s="71" t="s">
        <v>6</v>
      </c>
      <c r="G6" s="71"/>
      <c r="H6" s="70" t="s">
        <v>7</v>
      </c>
      <c r="I6" s="69"/>
      <c r="J6" s="71" t="s">
        <v>8</v>
      </c>
      <c r="K6" s="98"/>
    </row>
    <row r="7" ht="20.1" customHeight="1" spans="2:11">
      <c r="B7" s="68"/>
      <c r="C7" s="69"/>
      <c r="D7" s="70" t="s">
        <v>9</v>
      </c>
      <c r="E7" s="70"/>
      <c r="F7" s="71" t="s">
        <v>10</v>
      </c>
      <c r="G7" s="71"/>
      <c r="H7" s="70" t="s">
        <v>11</v>
      </c>
      <c r="I7" s="99"/>
      <c r="J7" s="100"/>
      <c r="K7" s="98"/>
    </row>
    <row r="8" ht="20.1" customHeight="1" spans="2:11">
      <c r="B8" s="72"/>
      <c r="C8" s="73"/>
      <c r="D8" s="74"/>
      <c r="E8" s="74"/>
      <c r="F8" s="75"/>
      <c r="G8" s="75"/>
      <c r="H8" s="74" t="s">
        <v>12</v>
      </c>
      <c r="I8" s="101"/>
      <c r="J8" s="102"/>
      <c r="K8" s="103"/>
    </row>
    <row r="9" ht="20.1" customHeight="1" spans="2:11">
      <c r="B9" s="76"/>
      <c r="C9" s="76"/>
      <c r="D9" s="76"/>
      <c r="E9" s="76"/>
      <c r="F9" s="76"/>
      <c r="G9" s="76"/>
      <c r="H9" s="76"/>
      <c r="I9" s="76"/>
      <c r="J9" s="76"/>
      <c r="K9" s="76"/>
    </row>
    <row r="10" ht="20.1" customHeight="1" spans="2:11">
      <c r="B10" s="77" t="s">
        <v>13</v>
      </c>
      <c r="C10" s="78"/>
      <c r="D10" s="79" t="s">
        <v>14</v>
      </c>
      <c r="E10" s="79" t="s">
        <v>15</v>
      </c>
      <c r="F10" s="80"/>
      <c r="G10" s="81" t="s">
        <v>16</v>
      </c>
      <c r="H10" s="80" t="s">
        <v>17</v>
      </c>
      <c r="I10" s="79" t="s">
        <v>18</v>
      </c>
      <c r="J10" s="80"/>
      <c r="K10" s="81" t="s">
        <v>19</v>
      </c>
    </row>
    <row r="11" spans="2:11">
      <c r="B11" s="82">
        <v>1</v>
      </c>
      <c r="C11" s="83"/>
      <c r="D11" s="84" t="s">
        <v>20</v>
      </c>
      <c r="E11" s="85" t="s">
        <v>21</v>
      </c>
      <c r="F11" s="85"/>
      <c r="G11" s="86">
        <v>88</v>
      </c>
      <c r="H11" s="86">
        <f t="shared" ref="H11:H16" si="0">G11</f>
        <v>88</v>
      </c>
      <c r="I11" s="79"/>
      <c r="J11" s="80"/>
      <c r="K11" s="104" t="s">
        <v>22</v>
      </c>
    </row>
    <row r="12" spans="2:11">
      <c r="B12" s="82">
        <v>2</v>
      </c>
      <c r="C12" s="83"/>
      <c r="D12" s="87"/>
      <c r="E12" s="85" t="s">
        <v>21</v>
      </c>
      <c r="F12" s="85"/>
      <c r="G12" s="86">
        <v>88</v>
      </c>
      <c r="H12" s="86">
        <f t="shared" si="0"/>
        <v>88</v>
      </c>
      <c r="I12" s="79"/>
      <c r="J12" s="80"/>
      <c r="K12" s="104" t="s">
        <v>23</v>
      </c>
    </row>
    <row r="13" spans="2:11">
      <c r="B13" s="82">
        <v>3</v>
      </c>
      <c r="C13" s="83"/>
      <c r="D13" s="88"/>
      <c r="E13" s="85" t="s">
        <v>21</v>
      </c>
      <c r="F13" s="85"/>
      <c r="G13" s="86">
        <v>88</v>
      </c>
      <c r="H13" s="86">
        <f t="shared" si="0"/>
        <v>88</v>
      </c>
      <c r="I13" s="79"/>
      <c r="J13" s="80"/>
      <c r="K13" s="104" t="s">
        <v>24</v>
      </c>
    </row>
    <row r="14" spans="2:11">
      <c r="B14" s="82">
        <v>4</v>
      </c>
      <c r="C14" s="83"/>
      <c r="D14" s="85" t="s">
        <v>25</v>
      </c>
      <c r="E14" s="85" t="s">
        <v>26</v>
      </c>
      <c r="F14" s="85"/>
      <c r="G14" s="86">
        <v>64</v>
      </c>
      <c r="H14" s="86">
        <f t="shared" si="0"/>
        <v>64</v>
      </c>
      <c r="I14" s="105"/>
      <c r="J14" s="106"/>
      <c r="K14" s="107" t="s">
        <v>27</v>
      </c>
    </row>
    <row r="15" spans="2:11">
      <c r="B15" s="82">
        <v>5</v>
      </c>
      <c r="C15" s="83"/>
      <c r="D15" s="85"/>
      <c r="E15" s="85" t="s">
        <v>26</v>
      </c>
      <c r="F15" s="85"/>
      <c r="G15" s="86">
        <v>103.45</v>
      </c>
      <c r="H15" s="86">
        <f t="shared" si="0"/>
        <v>103.45</v>
      </c>
      <c r="I15" s="105"/>
      <c r="J15" s="106"/>
      <c r="K15" s="107" t="s">
        <v>28</v>
      </c>
    </row>
    <row r="16" spans="2:11">
      <c r="B16" s="82">
        <v>6</v>
      </c>
      <c r="C16" s="83"/>
      <c r="D16" s="85"/>
      <c r="E16" s="85" t="s">
        <v>26</v>
      </c>
      <c r="F16" s="85"/>
      <c r="G16" s="86">
        <v>55.29</v>
      </c>
      <c r="H16" s="86">
        <f t="shared" si="0"/>
        <v>55.29</v>
      </c>
      <c r="I16" s="105"/>
      <c r="J16" s="106"/>
      <c r="K16" s="107" t="s">
        <v>29</v>
      </c>
    </row>
    <row r="17" spans="2:11">
      <c r="B17" s="82">
        <v>7</v>
      </c>
      <c r="C17" s="83"/>
      <c r="D17" s="85"/>
      <c r="E17" s="85" t="s">
        <v>26</v>
      </c>
      <c r="F17" s="85"/>
      <c r="G17" s="86"/>
      <c r="H17" s="86"/>
      <c r="I17" s="105"/>
      <c r="J17" s="106"/>
      <c r="K17" s="107"/>
    </row>
    <row r="18" ht="28.5" spans="2:11">
      <c r="B18" s="82">
        <v>8</v>
      </c>
      <c r="C18" s="83"/>
      <c r="D18" s="89" t="s">
        <v>30</v>
      </c>
      <c r="E18" s="85" t="s">
        <v>30</v>
      </c>
      <c r="F18" s="85"/>
      <c r="G18" s="86">
        <v>573.72</v>
      </c>
      <c r="H18" s="86">
        <f>G18</f>
        <v>573.72</v>
      </c>
      <c r="I18" s="105"/>
      <c r="J18" s="106"/>
      <c r="K18" s="108" t="s">
        <v>31</v>
      </c>
    </row>
    <row r="19" spans="2:11">
      <c r="B19" s="82">
        <v>9</v>
      </c>
      <c r="C19" s="83"/>
      <c r="D19" s="89"/>
      <c r="E19" s="85" t="s">
        <v>30</v>
      </c>
      <c r="F19" s="85"/>
      <c r="G19" s="86"/>
      <c r="H19" s="86"/>
      <c r="I19" s="105"/>
      <c r="J19" s="106"/>
      <c r="K19" s="107"/>
    </row>
    <row r="20" spans="2:11">
      <c r="B20" s="82">
        <v>10</v>
      </c>
      <c r="C20" s="83"/>
      <c r="D20" s="89"/>
      <c r="E20" s="85" t="s">
        <v>30</v>
      </c>
      <c r="F20" s="85"/>
      <c r="G20" s="86"/>
      <c r="H20" s="86"/>
      <c r="I20" s="105"/>
      <c r="J20" s="106"/>
      <c r="K20" s="107"/>
    </row>
    <row r="21" spans="2:11">
      <c r="B21" s="82">
        <v>11</v>
      </c>
      <c r="C21" s="83"/>
      <c r="D21" s="90" t="s">
        <v>32</v>
      </c>
      <c r="E21" s="85" t="s">
        <v>33</v>
      </c>
      <c r="F21" s="85"/>
      <c r="G21" s="86"/>
      <c r="H21" s="86"/>
      <c r="I21" s="105"/>
      <c r="J21" s="106"/>
      <c r="K21" s="107"/>
    </row>
    <row r="22" ht="20.1" customHeight="1" spans="2:11">
      <c r="B22" s="79" t="s">
        <v>34</v>
      </c>
      <c r="C22" s="91"/>
      <c r="D22" s="91"/>
      <c r="E22" s="91"/>
      <c r="F22" s="80"/>
      <c r="G22" s="92">
        <f>SUM(G11:G20)</f>
        <v>1060.46</v>
      </c>
      <c r="H22" s="92">
        <f>SUM(H11:H21)</f>
        <v>1060.46</v>
      </c>
      <c r="I22" s="109">
        <f>SUM(I14:J21)</f>
        <v>0</v>
      </c>
      <c r="J22" s="110"/>
      <c r="K22" s="111"/>
    </row>
    <row r="23" ht="20.1" customHeight="1" spans="2:11">
      <c r="B23" s="76"/>
      <c r="C23" s="76"/>
      <c r="D23" s="76"/>
      <c r="E23" s="76"/>
      <c r="F23" s="76"/>
      <c r="G23" s="76"/>
      <c r="H23" s="76"/>
      <c r="I23" s="76"/>
      <c r="J23" s="112"/>
      <c r="K23" s="76"/>
    </row>
    <row r="24" ht="20.1" customHeight="1" spans="2:11">
      <c r="B24" s="81" t="s">
        <v>17</v>
      </c>
      <c r="C24" s="81"/>
      <c r="D24" s="81"/>
      <c r="E24" s="81"/>
      <c r="F24" s="81"/>
      <c r="G24" s="81" t="s">
        <v>35</v>
      </c>
      <c r="H24" s="81"/>
      <c r="I24" s="81"/>
      <c r="J24" s="81"/>
      <c r="K24" s="81" t="s">
        <v>36</v>
      </c>
    </row>
    <row r="25" ht="20.1" customHeight="1" spans="2:11">
      <c r="B25" s="93">
        <f>H22</f>
        <v>1060.46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113">
        <f>SUM(B25:J25)</f>
        <v>1060.46</v>
      </c>
    </row>
    <row r="26" ht="20.1" customHeight="1" spans="2:11"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7" ht="20.1" customHeight="1" spans="2:11">
      <c r="B27" s="76" t="s">
        <v>37</v>
      </c>
      <c r="C27" s="76"/>
      <c r="D27" s="76"/>
      <c r="E27" s="76"/>
      <c r="F27" s="76" t="s">
        <v>38</v>
      </c>
      <c r="G27" s="76" t="s">
        <v>39</v>
      </c>
      <c r="H27" s="76"/>
      <c r="I27" s="76"/>
      <c r="J27" s="76" t="s">
        <v>40</v>
      </c>
      <c r="K27" s="76"/>
    </row>
    <row r="30" ht="18" spans="1:11">
      <c r="A30" s="4" t="s">
        <v>41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2" ht="20.1" customHeight="1" spans="2:11">
      <c r="B32" s="64"/>
      <c r="C32" s="65"/>
      <c r="D32" s="66" t="s">
        <v>1</v>
      </c>
      <c r="E32" s="66"/>
      <c r="F32" s="67" t="str">
        <f>F5</f>
        <v>姚艺婷</v>
      </c>
      <c r="G32" s="67"/>
      <c r="H32" s="66" t="s">
        <v>3</v>
      </c>
      <c r="I32" s="65"/>
      <c r="J32" s="67" t="str">
        <f>J5</f>
        <v>助理</v>
      </c>
      <c r="K32" s="97"/>
    </row>
    <row r="33" ht="20.1" customHeight="1" spans="2:11">
      <c r="B33" s="68"/>
      <c r="C33" s="69"/>
      <c r="D33" s="70" t="s">
        <v>5</v>
      </c>
      <c r="E33" s="70"/>
      <c r="F33" s="71" t="str">
        <f>F6</f>
        <v>杭州</v>
      </c>
      <c r="G33" s="71"/>
      <c r="H33" s="70" t="s">
        <v>7</v>
      </c>
      <c r="I33" s="69"/>
      <c r="J33" s="71" t="str">
        <f>J6</f>
        <v>上海事业部</v>
      </c>
      <c r="K33" s="98"/>
    </row>
    <row r="34" ht="20.1" customHeight="1" spans="2:11">
      <c r="B34" s="68"/>
      <c r="C34" s="69"/>
      <c r="D34" s="70" t="s">
        <v>9</v>
      </c>
      <c r="E34" s="70"/>
      <c r="F34" s="71" t="str">
        <f>F7</f>
        <v>12.13-12.15</v>
      </c>
      <c r="G34" s="71"/>
      <c r="H34" s="70" t="s">
        <v>11</v>
      </c>
      <c r="I34" s="99"/>
      <c r="J34" s="100">
        <f>J7</f>
        <v>0</v>
      </c>
      <c r="K34" s="98"/>
    </row>
    <row r="35" ht="20.1" customHeight="1" spans="2:11">
      <c r="B35" s="72"/>
      <c r="C35" s="73"/>
      <c r="D35" s="74"/>
      <c r="E35" s="74"/>
      <c r="F35" s="75"/>
      <c r="G35" s="75"/>
      <c r="H35" s="74" t="s">
        <v>12</v>
      </c>
      <c r="I35" s="101"/>
      <c r="J35" s="75">
        <f>J8</f>
        <v>0</v>
      </c>
      <c r="K35" s="103"/>
    </row>
    <row r="36" ht="20.1" customHeight="1"/>
    <row r="37" ht="20.1" customHeight="1" spans="2:11">
      <c r="B37" s="85"/>
      <c r="C37" s="85"/>
      <c r="D37" s="94" t="s">
        <v>42</v>
      </c>
      <c r="E37" s="85" t="s">
        <v>43</v>
      </c>
      <c r="F37" s="85"/>
      <c r="G37" s="86" t="s">
        <v>44</v>
      </c>
      <c r="H37" s="86" t="s">
        <v>45</v>
      </c>
      <c r="I37" s="86" t="s">
        <v>34</v>
      </c>
      <c r="J37" s="86"/>
      <c r="K37" s="114" t="s">
        <v>19</v>
      </c>
    </row>
    <row r="38" spans="2:11">
      <c r="B38" s="85">
        <v>1</v>
      </c>
      <c r="C38" s="85"/>
      <c r="D38" s="94" t="s">
        <v>6</v>
      </c>
      <c r="E38" s="85">
        <v>12.13</v>
      </c>
      <c r="F38" s="85"/>
      <c r="G38" s="86">
        <v>100</v>
      </c>
      <c r="H38" s="86">
        <v>1</v>
      </c>
      <c r="I38" s="105">
        <f>G38*H38</f>
        <v>100</v>
      </c>
      <c r="J38" s="106"/>
      <c r="K38" s="114"/>
    </row>
    <row r="39" ht="20.1" customHeight="1" spans="2:11">
      <c r="B39" s="85">
        <v>2</v>
      </c>
      <c r="C39" s="85"/>
      <c r="D39" s="94" t="s">
        <v>6</v>
      </c>
      <c r="E39" s="85">
        <v>12.14</v>
      </c>
      <c r="F39" s="85"/>
      <c r="G39" s="86">
        <v>200</v>
      </c>
      <c r="H39" s="86">
        <v>1</v>
      </c>
      <c r="I39" s="105">
        <f>G39*H39</f>
        <v>200</v>
      </c>
      <c r="J39" s="106"/>
      <c r="K39" s="114"/>
    </row>
    <row r="40" ht="20.1" customHeight="1" spans="2:11">
      <c r="B40" s="85">
        <v>3</v>
      </c>
      <c r="C40" s="85"/>
      <c r="D40" s="95"/>
      <c r="E40" s="85"/>
      <c r="F40" s="85"/>
      <c r="G40" s="86"/>
      <c r="H40" s="86"/>
      <c r="I40" s="105"/>
      <c r="J40" s="106"/>
      <c r="K40" s="107"/>
    </row>
    <row r="41" ht="20.1" customHeight="1" spans="2:11">
      <c r="B41" s="79" t="s">
        <v>34</v>
      </c>
      <c r="C41" s="91"/>
      <c r="D41" s="91"/>
      <c r="E41" s="91"/>
      <c r="F41" s="80"/>
      <c r="G41" s="92"/>
      <c r="H41" s="92"/>
      <c r="I41" s="109">
        <f>SUM(I38:J40)</f>
        <v>300</v>
      </c>
      <c r="J41" s="110"/>
      <c r="K41" s="111"/>
    </row>
    <row r="42" ht="20.1" customHeight="1" spans="2:11">
      <c r="B42" s="76" t="s">
        <v>37</v>
      </c>
      <c r="C42" s="76"/>
      <c r="D42" s="76"/>
      <c r="E42" s="76"/>
      <c r="F42" s="76" t="s">
        <v>38</v>
      </c>
      <c r="G42" s="76" t="s">
        <v>39</v>
      </c>
      <c r="H42" s="76"/>
      <c r="I42" s="76"/>
      <c r="J42" s="76" t="s">
        <v>40</v>
      </c>
      <c r="K42" s="7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3"/>
    <mergeCell ref="D14:D17"/>
    <mergeCell ref="D18:D20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16" workbookViewId="0">
      <selection activeCell="H26" sqref="H26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46</v>
      </c>
      <c r="D2" s="4"/>
      <c r="E2" s="4"/>
      <c r="F2" s="4"/>
      <c r="G2" s="4"/>
      <c r="H2" s="4"/>
      <c r="I2" s="42"/>
      <c r="J2" s="42"/>
      <c r="K2" s="42"/>
      <c r="L2" s="42"/>
    </row>
    <row r="4" customHeight="1" spans="8:10">
      <c r="H4" s="5" t="s">
        <v>47</v>
      </c>
      <c r="I4" s="5"/>
      <c r="J4" s="5" t="s">
        <v>48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49</v>
      </c>
      <c r="C6" s="9" t="s">
        <v>50</v>
      </c>
      <c r="D6" s="9"/>
      <c r="E6" s="9"/>
      <c r="F6" s="10" t="s">
        <v>51</v>
      </c>
      <c r="G6" s="10"/>
      <c r="H6" s="10"/>
      <c r="I6" s="10"/>
      <c r="J6" s="8" t="s">
        <v>52</v>
      </c>
    </row>
    <row r="7" customHeight="1" spans="1:10">
      <c r="A7" s="7"/>
      <c r="B7" s="8"/>
      <c r="C7" s="11" t="s">
        <v>53</v>
      </c>
      <c r="D7" s="12" t="s">
        <v>54</v>
      </c>
      <c r="E7" s="9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8"/>
    </row>
    <row r="8" customHeight="1" spans="1:10">
      <c r="A8" s="13">
        <v>1</v>
      </c>
      <c r="B8" s="14" t="s">
        <v>60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3"/>
      <c r="J8" s="44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3"/>
      <c r="J9" s="45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3"/>
      <c r="J10" s="45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3"/>
      <c r="J11" s="45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3"/>
      <c r="J12" s="45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6"/>
      <c r="J13" s="47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3"/>
      <c r="J14" s="44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3"/>
      <c r="J15" s="45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6"/>
      <c r="J16" s="47"/>
    </row>
    <row r="17" customHeight="1" spans="1:10">
      <c r="A17" s="27">
        <v>3</v>
      </c>
      <c r="B17" s="22" t="s">
        <v>66</v>
      </c>
      <c r="C17" s="28">
        <v>0</v>
      </c>
      <c r="D17" s="27">
        <v>0</v>
      </c>
      <c r="E17" s="28">
        <f>C17*D17</f>
        <v>0</v>
      </c>
      <c r="F17" s="15">
        <v>939</v>
      </c>
      <c r="G17" s="15">
        <v>0</v>
      </c>
      <c r="H17" s="15">
        <f>F17+G17</f>
        <v>939</v>
      </c>
      <c r="I17" s="43" t="s">
        <v>67</v>
      </c>
      <c r="J17" s="48" t="s">
        <v>68</v>
      </c>
    </row>
    <row r="18" customHeight="1" spans="1:10">
      <c r="A18" s="29"/>
      <c r="B18" s="30"/>
      <c r="C18" s="31"/>
      <c r="D18" s="29"/>
      <c r="E18" s="31"/>
      <c r="F18" s="15">
        <v>1000</v>
      </c>
      <c r="G18" s="15">
        <v>0</v>
      </c>
      <c r="H18" s="15">
        <f t="shared" ref="H18:H25" si="2">F18+G18</f>
        <v>1000</v>
      </c>
      <c r="I18" s="43" t="s">
        <v>67</v>
      </c>
      <c r="J18" s="49"/>
    </row>
    <row r="19" customHeight="1" spans="1:10">
      <c r="A19" s="29"/>
      <c r="B19" s="30"/>
      <c r="C19" s="31"/>
      <c r="D19" s="29"/>
      <c r="E19" s="31"/>
      <c r="F19" s="15">
        <v>1164</v>
      </c>
      <c r="G19" s="15">
        <v>0</v>
      </c>
      <c r="H19" s="15">
        <f t="shared" si="2"/>
        <v>1164</v>
      </c>
      <c r="I19" s="43" t="s">
        <v>67</v>
      </c>
      <c r="J19" s="49"/>
    </row>
    <row r="20" customHeight="1" spans="1:10">
      <c r="A20" s="29"/>
      <c r="B20" s="30"/>
      <c r="C20" s="31"/>
      <c r="D20" s="29"/>
      <c r="E20" s="31"/>
      <c r="F20" s="15">
        <v>753</v>
      </c>
      <c r="G20" s="15">
        <v>0</v>
      </c>
      <c r="H20" s="15">
        <f t="shared" si="2"/>
        <v>753</v>
      </c>
      <c r="I20" s="43" t="s">
        <v>67</v>
      </c>
      <c r="J20" s="49"/>
    </row>
    <row r="21" customFormat="1" customHeight="1" spans="1:10">
      <c r="A21" s="29"/>
      <c r="B21" s="30"/>
      <c r="C21" s="31"/>
      <c r="D21" s="29"/>
      <c r="E21" s="31"/>
      <c r="F21" s="15">
        <v>1260</v>
      </c>
      <c r="G21" s="15">
        <v>0</v>
      </c>
      <c r="H21" s="15">
        <f t="shared" si="2"/>
        <v>1260</v>
      </c>
      <c r="I21" s="43" t="s">
        <v>67</v>
      </c>
      <c r="J21" s="49"/>
    </row>
    <row r="22" customFormat="1" customHeight="1" spans="1:10">
      <c r="A22" s="29"/>
      <c r="B22" s="30"/>
      <c r="C22" s="31"/>
      <c r="D22" s="29"/>
      <c r="E22" s="31"/>
      <c r="F22" s="15">
        <v>999</v>
      </c>
      <c r="G22" s="15">
        <v>0</v>
      </c>
      <c r="H22" s="15">
        <f t="shared" si="2"/>
        <v>999</v>
      </c>
      <c r="I22" s="43" t="s">
        <v>67</v>
      </c>
      <c r="J22" s="49"/>
    </row>
    <row r="23" customFormat="1" customHeight="1" spans="1:10">
      <c r="A23" s="29"/>
      <c r="B23" s="30"/>
      <c r="C23" s="31"/>
      <c r="D23" s="29"/>
      <c r="E23" s="31"/>
      <c r="F23" s="15">
        <v>2000</v>
      </c>
      <c r="G23" s="15">
        <v>0</v>
      </c>
      <c r="H23" s="15">
        <f t="shared" si="2"/>
        <v>2000</v>
      </c>
      <c r="I23" s="43" t="s">
        <v>67</v>
      </c>
      <c r="J23" s="49"/>
    </row>
    <row r="24" customFormat="1" customHeight="1" spans="1:10">
      <c r="A24" s="29"/>
      <c r="B24" s="30"/>
      <c r="C24" s="31"/>
      <c r="D24" s="29"/>
      <c r="E24" s="31"/>
      <c r="F24" s="15">
        <v>472</v>
      </c>
      <c r="G24" s="15">
        <v>0</v>
      </c>
      <c r="H24" s="15">
        <f t="shared" si="2"/>
        <v>472</v>
      </c>
      <c r="I24" s="43" t="s">
        <v>67</v>
      </c>
      <c r="J24" s="49"/>
    </row>
    <row r="25" customFormat="1" customHeight="1" spans="1:10">
      <c r="A25" s="29"/>
      <c r="B25" s="30"/>
      <c r="C25" s="31"/>
      <c r="D25" s="29"/>
      <c r="E25" s="31"/>
      <c r="F25" s="15">
        <v>1000</v>
      </c>
      <c r="G25" s="15">
        <v>0</v>
      </c>
      <c r="H25" s="15">
        <f t="shared" si="2"/>
        <v>1000</v>
      </c>
      <c r="I25" s="43" t="s">
        <v>67</v>
      </c>
      <c r="J25" s="49"/>
    </row>
    <row r="26" customFormat="1" customHeight="1" spans="1:10">
      <c r="A26" s="29"/>
      <c r="B26" s="32"/>
      <c r="C26" s="31"/>
      <c r="D26" s="29"/>
      <c r="E26" s="31"/>
      <c r="F26" s="15">
        <v>416</v>
      </c>
      <c r="G26" s="15">
        <v>0</v>
      </c>
      <c r="H26" s="15">
        <f>F26+G26</f>
        <v>416</v>
      </c>
      <c r="I26" s="43" t="s">
        <v>67</v>
      </c>
      <c r="J26" s="50"/>
    </row>
    <row r="27" customFormat="1" customHeight="1" spans="1:10">
      <c r="A27" s="29"/>
      <c r="B27" s="32"/>
      <c r="C27" s="31"/>
      <c r="D27" s="29"/>
      <c r="E27" s="31"/>
      <c r="F27" s="15">
        <v>342.68</v>
      </c>
      <c r="G27" s="15">
        <v>0</v>
      </c>
      <c r="H27" s="15">
        <f>F27+G27</f>
        <v>342.68</v>
      </c>
      <c r="I27" s="43" t="s">
        <v>67</v>
      </c>
      <c r="J27" s="50"/>
    </row>
    <row r="28" customFormat="1" customHeight="1" spans="1:10">
      <c r="A28" s="29"/>
      <c r="B28" s="32"/>
      <c r="C28" s="31"/>
      <c r="D28" s="29"/>
      <c r="E28" s="31"/>
      <c r="F28" s="15">
        <v>273.32</v>
      </c>
      <c r="G28" s="15">
        <v>0</v>
      </c>
      <c r="H28" s="15">
        <f>F28+G28</f>
        <v>273.32</v>
      </c>
      <c r="I28" s="43" t="s">
        <v>67</v>
      </c>
      <c r="J28" s="50"/>
    </row>
    <row r="29" s="1" customFormat="1" customHeight="1" spans="1:10">
      <c r="A29" s="17"/>
      <c r="B29" s="18" t="s">
        <v>69</v>
      </c>
      <c r="C29" s="19">
        <f>SUM(C17)</f>
        <v>0</v>
      </c>
      <c r="D29" s="20">
        <f t="shared" ref="D29:E29" si="3">SUM(D17)</f>
        <v>0</v>
      </c>
      <c r="E29" s="20">
        <f t="shared" si="3"/>
        <v>0</v>
      </c>
      <c r="F29" s="19">
        <f>SUM(F17:F28)</f>
        <v>10619</v>
      </c>
      <c r="G29" s="19">
        <f>SUM(G17:G28)</f>
        <v>0</v>
      </c>
      <c r="H29" s="19">
        <f>SUM(H17:H28)</f>
        <v>10619</v>
      </c>
      <c r="I29" s="46"/>
      <c r="J29" s="51"/>
    </row>
    <row r="30" ht="20" customHeight="1" spans="1:10">
      <c r="A30" s="13">
        <v>4</v>
      </c>
      <c r="B30" s="14" t="s">
        <v>70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>F30+G30</f>
        <v>0</v>
      </c>
      <c r="I30" s="52"/>
      <c r="J30" s="48" t="s">
        <v>71</v>
      </c>
    </row>
    <row r="31" ht="20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>F31+G31</f>
        <v>0</v>
      </c>
      <c r="I31" s="52"/>
      <c r="J31" s="49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>F32+G32</f>
        <v>0</v>
      </c>
      <c r="I32" s="52"/>
      <c r="J32" s="49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>F33+G33</f>
        <v>0</v>
      </c>
      <c r="I33" s="52"/>
      <c r="J33" s="49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>F34+G34</f>
        <v>0</v>
      </c>
      <c r="I34" s="52"/>
      <c r="J34" s="49"/>
    </row>
    <row r="35" s="1" customFormat="1" customHeight="1" spans="1:10">
      <c r="A35" s="17"/>
      <c r="B35" s="18" t="s">
        <v>72</v>
      </c>
      <c r="C35" s="19">
        <f>C30</f>
        <v>0</v>
      </c>
      <c r="D35" s="20">
        <f>D30</f>
        <v>0</v>
      </c>
      <c r="E35" s="20">
        <f>E30</f>
        <v>0</v>
      </c>
      <c r="F35" s="19">
        <f>SUM(F30:F34)</f>
        <v>0</v>
      </c>
      <c r="G35" s="19">
        <f>SUM(G30:G34)</f>
        <v>0</v>
      </c>
      <c r="H35" s="19">
        <f>SUM(H30:H34)</f>
        <v>0</v>
      </c>
      <c r="I35" s="46"/>
      <c r="J35" s="51"/>
    </row>
    <row r="36" customHeight="1" spans="1:10">
      <c r="A36" s="21">
        <v>5</v>
      </c>
      <c r="B36" s="22" t="s">
        <v>73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0</v>
      </c>
      <c r="H36" s="15">
        <f>F36+G36</f>
        <v>0</v>
      </c>
      <c r="I36" s="52"/>
      <c r="J36" s="53" t="s">
        <v>74</v>
      </c>
    </row>
    <row r="37" customHeight="1" spans="1:10">
      <c r="A37" s="33"/>
      <c r="B37" s="30"/>
      <c r="C37" s="15">
        <v>0</v>
      </c>
      <c r="D37" s="13">
        <v>0</v>
      </c>
      <c r="E37" s="16">
        <f>C37</f>
        <v>0</v>
      </c>
      <c r="F37" s="15">
        <v>0</v>
      </c>
      <c r="G37" s="15">
        <v>0</v>
      </c>
      <c r="H37" s="15">
        <f>F37+G37</f>
        <v>0</v>
      </c>
      <c r="I37" s="52"/>
      <c r="J37" s="54"/>
    </row>
    <row r="38" s="1" customFormat="1" customHeight="1" spans="1:10">
      <c r="A38" s="17"/>
      <c r="B38" s="18" t="s">
        <v>75</v>
      </c>
      <c r="C38" s="19">
        <f>SUM(C36:C37)</f>
        <v>0</v>
      </c>
      <c r="D38" s="20">
        <f t="shared" ref="D38" si="4">SUM(D36)</f>
        <v>0</v>
      </c>
      <c r="E38" s="20">
        <f>E36+E37</f>
        <v>0</v>
      </c>
      <c r="F38" s="19">
        <f>SUM(F36:F37)</f>
        <v>0</v>
      </c>
      <c r="G38" s="19">
        <f>SUM(G36:G37)</f>
        <v>0</v>
      </c>
      <c r="H38" s="19">
        <f>SUM(H36:H37)</f>
        <v>0</v>
      </c>
      <c r="I38" s="46"/>
      <c r="J38" s="55"/>
    </row>
    <row r="39" customHeight="1" spans="1:10">
      <c r="A39" s="13">
        <v>6</v>
      </c>
      <c r="B39" s="14" t="s">
        <v>76</v>
      </c>
      <c r="C39" s="15">
        <v>0</v>
      </c>
      <c r="D39" s="13">
        <v>0</v>
      </c>
      <c r="E39" s="16">
        <f>C39*D39</f>
        <v>0</v>
      </c>
      <c r="F39" s="15">
        <v>0</v>
      </c>
      <c r="G39" s="15">
        <v>0</v>
      </c>
      <c r="H39" s="15">
        <f>F39+G39</f>
        <v>0</v>
      </c>
      <c r="I39" s="43"/>
      <c r="J39" s="44" t="s">
        <v>77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>F40+G40</f>
        <v>0</v>
      </c>
      <c r="I40" s="43"/>
      <c r="J40" s="49"/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ref="H41:H53" si="5">F41+G41</f>
        <v>0</v>
      </c>
      <c r="I41" s="43"/>
      <c r="J41" s="49"/>
    </row>
    <row r="42" s="1" customFormat="1" customHeight="1" spans="1:10">
      <c r="A42" s="17"/>
      <c r="B42" s="18" t="s">
        <v>78</v>
      </c>
      <c r="C42" s="19">
        <f>SUM(C39)</f>
        <v>0</v>
      </c>
      <c r="D42" s="20">
        <f t="shared" ref="D42:E42" si="6">SUM(D39)</f>
        <v>0</v>
      </c>
      <c r="E42" s="20">
        <f t="shared" si="6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6"/>
      <c r="J42" s="51"/>
    </row>
    <row r="43" customHeight="1" spans="1:10">
      <c r="A43" s="13">
        <v>7</v>
      </c>
      <c r="B43" s="14" t="s">
        <v>79</v>
      </c>
      <c r="C43" s="15">
        <v>0</v>
      </c>
      <c r="D43" s="13">
        <v>0</v>
      </c>
      <c r="E43" s="16">
        <f>C43</f>
        <v>0</v>
      </c>
      <c r="F43" s="15">
        <v>0</v>
      </c>
      <c r="G43" s="15">
        <v>0</v>
      </c>
      <c r="H43" s="15">
        <f t="shared" si="5"/>
        <v>0</v>
      </c>
      <c r="I43" s="43"/>
      <c r="J43" s="56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43"/>
      <c r="J44" s="57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43"/>
      <c r="J45" s="57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5"/>
        <v>0</v>
      </c>
      <c r="I46" s="43"/>
      <c r="J46" s="57"/>
    </row>
    <row r="47" s="1" customFormat="1" customHeight="1" spans="1:10">
      <c r="A47" s="17"/>
      <c r="B47" s="18" t="s">
        <v>80</v>
      </c>
      <c r="C47" s="19">
        <f>SUM(C43)</f>
        <v>0</v>
      </c>
      <c r="D47" s="20">
        <f t="shared" ref="D47:E47" si="7">SUM(D43)</f>
        <v>0</v>
      </c>
      <c r="E47" s="20">
        <f t="shared" si="7"/>
        <v>0</v>
      </c>
      <c r="F47" s="19">
        <f>SUM(F43:F46)</f>
        <v>0</v>
      </c>
      <c r="G47" s="19">
        <f t="shared" ref="G47:H47" si="8">SUM(G43:G46)</f>
        <v>0</v>
      </c>
      <c r="H47" s="19">
        <f t="shared" si="8"/>
        <v>0</v>
      </c>
      <c r="I47" s="46"/>
      <c r="J47" s="58"/>
    </row>
    <row r="48" customHeight="1" spans="1:10">
      <c r="A48" s="13">
        <v>8</v>
      </c>
      <c r="B48" s="14" t="s">
        <v>81</v>
      </c>
      <c r="C48" s="15">
        <v>0</v>
      </c>
      <c r="D48" s="13">
        <v>0</v>
      </c>
      <c r="E48" s="16">
        <f>C48*D48</f>
        <v>0</v>
      </c>
      <c r="F48" s="15">
        <v>0</v>
      </c>
      <c r="G48" s="15">
        <v>0</v>
      </c>
      <c r="H48" s="15">
        <f t="shared" si="5"/>
        <v>0</v>
      </c>
      <c r="I48" s="43"/>
      <c r="J48" s="48" t="s">
        <v>82</v>
      </c>
    </row>
    <row r="49" customHeight="1" spans="1:10">
      <c r="A49" s="13"/>
      <c r="B49" s="14"/>
      <c r="C49" s="15"/>
      <c r="D49" s="13"/>
      <c r="E49" s="16"/>
      <c r="F49" s="15">
        <v>0</v>
      </c>
      <c r="G49" s="15">
        <v>0</v>
      </c>
      <c r="H49" s="15">
        <f t="shared" si="5"/>
        <v>0</v>
      </c>
      <c r="I49" s="43"/>
      <c r="J49" s="49"/>
    </row>
    <row r="50" s="1" customFormat="1" customHeight="1" spans="1:10">
      <c r="A50" s="17"/>
      <c r="B50" s="18" t="s">
        <v>83</v>
      </c>
      <c r="C50" s="19">
        <f>SUM(C48)</f>
        <v>0</v>
      </c>
      <c r="D50" s="20">
        <f t="shared" ref="D50:E50" si="9">SUM(D48)</f>
        <v>0</v>
      </c>
      <c r="E50" s="20">
        <f t="shared" si="9"/>
        <v>0</v>
      </c>
      <c r="F50" s="19">
        <f>SUM(F48:F49)</f>
        <v>0</v>
      </c>
      <c r="G50" s="19">
        <f t="shared" ref="G50:H50" si="10">SUM(G48:G49)</f>
        <v>0</v>
      </c>
      <c r="H50" s="19">
        <f t="shared" si="10"/>
        <v>0</v>
      </c>
      <c r="I50" s="46"/>
      <c r="J50" s="51"/>
    </row>
    <row r="51" customHeight="1" spans="1:10">
      <c r="A51" s="13">
        <v>9</v>
      </c>
      <c r="B51" s="14" t="s">
        <v>84</v>
      </c>
      <c r="C51" s="15">
        <v>0</v>
      </c>
      <c r="D51" s="13">
        <v>0</v>
      </c>
      <c r="E51" s="16">
        <f>C51*D51</f>
        <v>0</v>
      </c>
      <c r="F51" s="15">
        <v>0</v>
      </c>
      <c r="G51" s="15">
        <v>0</v>
      </c>
      <c r="H51" s="15">
        <f t="shared" si="5"/>
        <v>0</v>
      </c>
      <c r="I51" s="43"/>
      <c r="J51" s="44" t="s">
        <v>85</v>
      </c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5"/>
        <v>0</v>
      </c>
      <c r="I52" s="43"/>
      <c r="J52" s="45"/>
    </row>
    <row r="53" customHeight="1" spans="1:10">
      <c r="A53" s="13"/>
      <c r="B53" s="14"/>
      <c r="C53" s="15"/>
      <c r="D53" s="13"/>
      <c r="E53" s="16"/>
      <c r="F53" s="15">
        <v>0</v>
      </c>
      <c r="G53" s="15">
        <v>0</v>
      </c>
      <c r="H53" s="15">
        <f t="shared" si="5"/>
        <v>0</v>
      </c>
      <c r="I53" s="43"/>
      <c r="J53" s="45"/>
    </row>
    <row r="54" s="1" customFormat="1" customHeight="1" spans="1:10">
      <c r="A54" s="17"/>
      <c r="B54" s="18" t="s">
        <v>86</v>
      </c>
      <c r="C54" s="19">
        <f>SUM(C51)</f>
        <v>0</v>
      </c>
      <c r="D54" s="20">
        <f t="shared" ref="D54:E54" si="11">SUM(D51)</f>
        <v>0</v>
      </c>
      <c r="E54" s="20">
        <f t="shared" si="11"/>
        <v>0</v>
      </c>
      <c r="F54" s="19">
        <f>SUM(F51:F53)</f>
        <v>0</v>
      </c>
      <c r="G54" s="19">
        <f t="shared" ref="G54:H54" si="12">SUM(G51:G53)</f>
        <v>0</v>
      </c>
      <c r="H54" s="19">
        <f t="shared" si="12"/>
        <v>0</v>
      </c>
      <c r="I54" s="46"/>
      <c r="J54" s="47"/>
    </row>
    <row r="55" customHeight="1" spans="1:10">
      <c r="A55" s="24">
        <v>10</v>
      </c>
      <c r="B55" s="14" t="s">
        <v>87</v>
      </c>
      <c r="C55" s="15">
        <v>0</v>
      </c>
      <c r="D55" s="13">
        <v>0</v>
      </c>
      <c r="E55" s="16">
        <v>0</v>
      </c>
      <c r="F55" s="15">
        <v>0</v>
      </c>
      <c r="G55" s="15">
        <v>0</v>
      </c>
      <c r="H55" s="15">
        <v>0</v>
      </c>
      <c r="I55" s="43"/>
      <c r="J55" s="57"/>
    </row>
    <row r="56" s="1" customFormat="1" customHeight="1" spans="1:10">
      <c r="A56" s="17"/>
      <c r="B56" s="18" t="s">
        <v>88</v>
      </c>
      <c r="C56" s="19">
        <f>C55</f>
        <v>0</v>
      </c>
      <c r="D56" s="20">
        <f>D55</f>
        <v>0</v>
      </c>
      <c r="E56" s="20">
        <f>E55</f>
        <v>0</v>
      </c>
      <c r="F56" s="19">
        <f>SUM(F55:F55)</f>
        <v>0</v>
      </c>
      <c r="G56" s="19">
        <f>SUM(G55:G55)</f>
        <v>0</v>
      </c>
      <c r="H56" s="19">
        <f>H55</f>
        <v>0</v>
      </c>
      <c r="I56" s="46"/>
      <c r="J56" s="58"/>
    </row>
    <row r="57" customHeight="1" spans="1:10">
      <c r="A57" s="17"/>
      <c r="B57" s="18" t="s">
        <v>34</v>
      </c>
      <c r="C57" s="19">
        <f>SUM(C56,C54,C50,C47,C42,C38,C35,C29,C16,C13)</f>
        <v>0</v>
      </c>
      <c r="D57" s="20">
        <f>SUM(D56,D54,D50,D47,D42,D38,D35,D29,D16,D13)</f>
        <v>0</v>
      </c>
      <c r="E57" s="20">
        <f>SUM(E56,E54,E50,E47,E42,E38,E35,E29,E16,E13)</f>
        <v>0</v>
      </c>
      <c r="F57" s="19">
        <f>SUM(F56,F54,F50,F47,F42,F38,F35,F29,F16,F13)</f>
        <v>10619</v>
      </c>
      <c r="G57" s="19">
        <f>SUM(G56,G54,G50,G47,G42,G38,G35,G29,G16,G13)</f>
        <v>0</v>
      </c>
      <c r="H57" s="19">
        <f>H13+H29+H16+H35+H38+H42+H47+H50+H54+H56</f>
        <v>10619</v>
      </c>
      <c r="I57" s="46"/>
      <c r="J57" s="59"/>
    </row>
    <row r="61" customHeight="1" spans="1:9">
      <c r="A61" s="34" t="s">
        <v>89</v>
      </c>
      <c r="B61" s="35"/>
      <c r="C61" s="36" t="s">
        <v>90</v>
      </c>
      <c r="D61" s="36"/>
      <c r="E61" s="36" t="s">
        <v>91</v>
      </c>
      <c r="F61" s="36"/>
      <c r="G61" s="36" t="s">
        <v>92</v>
      </c>
      <c r="H61" s="36"/>
      <c r="I61" s="60" t="s">
        <v>93</v>
      </c>
    </row>
    <row r="62" customHeight="1" spans="1:9">
      <c r="A62" s="37">
        <f>E57</f>
        <v>0</v>
      </c>
      <c r="B62" s="38"/>
      <c r="C62" s="38">
        <f>H57</f>
        <v>10619</v>
      </c>
      <c r="D62" s="38"/>
      <c r="E62" s="38">
        <f>F57</f>
        <v>10619</v>
      </c>
      <c r="F62" s="38"/>
      <c r="G62" s="38">
        <f>G57</f>
        <v>0</v>
      </c>
      <c r="H62" s="38"/>
      <c r="I62" s="61">
        <f>A62-C62</f>
        <v>-10619</v>
      </c>
    </row>
    <row r="64" customHeight="1" spans="1:9">
      <c r="A64" s="39" t="s">
        <v>94</v>
      </c>
      <c r="B64" s="40"/>
      <c r="C64" s="41" t="s">
        <v>38</v>
      </c>
      <c r="D64" s="39"/>
      <c r="E64" s="39" t="s">
        <v>95</v>
      </c>
      <c r="F64" s="39"/>
      <c r="G64" s="39" t="s">
        <v>40</v>
      </c>
      <c r="H64" s="39"/>
      <c r="I64" s="40"/>
    </row>
  </sheetData>
  <mergeCells count="68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8"/>
    <mergeCell ref="A30:A34"/>
    <mergeCell ref="A36:A37"/>
    <mergeCell ref="A39:A41"/>
    <mergeCell ref="A43:A46"/>
    <mergeCell ref="A48:A49"/>
    <mergeCell ref="A51:A53"/>
    <mergeCell ref="B6:B7"/>
    <mergeCell ref="B8:B12"/>
    <mergeCell ref="B14:B15"/>
    <mergeCell ref="B17:B23"/>
    <mergeCell ref="B30:B34"/>
    <mergeCell ref="B36:B37"/>
    <mergeCell ref="B39:B41"/>
    <mergeCell ref="B43:B46"/>
    <mergeCell ref="B48:B49"/>
    <mergeCell ref="B51:B53"/>
    <mergeCell ref="C8:C12"/>
    <mergeCell ref="C14:C15"/>
    <mergeCell ref="C17:C28"/>
    <mergeCell ref="C30:C34"/>
    <mergeCell ref="C39:C41"/>
    <mergeCell ref="C43:C46"/>
    <mergeCell ref="C48:C49"/>
    <mergeCell ref="C51:C53"/>
    <mergeCell ref="D8:D12"/>
    <mergeCell ref="D14:D15"/>
    <mergeCell ref="D17:D28"/>
    <mergeCell ref="D30:D34"/>
    <mergeCell ref="D39:D41"/>
    <mergeCell ref="D43:D46"/>
    <mergeCell ref="D48:D49"/>
    <mergeCell ref="D51:D53"/>
    <mergeCell ref="E8:E12"/>
    <mergeCell ref="E14:E15"/>
    <mergeCell ref="E17:E28"/>
    <mergeCell ref="E30:E34"/>
    <mergeCell ref="E39:E41"/>
    <mergeCell ref="E43:E46"/>
    <mergeCell ref="E48:E49"/>
    <mergeCell ref="E51:E53"/>
    <mergeCell ref="J4:J5"/>
    <mergeCell ref="J6:J7"/>
    <mergeCell ref="J8:J13"/>
    <mergeCell ref="J14:J16"/>
    <mergeCell ref="J17:J29"/>
    <mergeCell ref="J30:J35"/>
    <mergeCell ref="J36:J38"/>
    <mergeCell ref="J39:J42"/>
    <mergeCell ref="J43:J47"/>
    <mergeCell ref="J48:J50"/>
    <mergeCell ref="J51:J54"/>
    <mergeCell ref="J55:J56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Shake</cp:lastModifiedBy>
  <dcterms:created xsi:type="dcterms:W3CDTF">2014-04-15T08:52:00Z</dcterms:created>
  <cp:lastPrinted>2017-11-07T06:55:00Z</cp:lastPrinted>
  <dcterms:modified xsi:type="dcterms:W3CDTF">2020-06-28T04:24:39Z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