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9A95421B-937E-4C9D-B054-4A62D52DCAF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3" l="1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96" i="3"/>
  <c r="H97" i="3"/>
  <c r="H98" i="3"/>
  <c r="H35" i="3"/>
  <c r="H34" i="3"/>
  <c r="H33" i="3"/>
  <c r="H32" i="3"/>
  <c r="H77" i="3"/>
  <c r="H78" i="3"/>
  <c r="H79" i="3"/>
  <c r="H80" i="3"/>
  <c r="H81" i="3"/>
  <c r="H83" i="3"/>
  <c r="H76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18" i="3" l="1"/>
  <c r="F109" i="3"/>
  <c r="F11" i="3"/>
  <c r="H106" i="3"/>
  <c r="H107" i="3"/>
  <c r="H108" i="3"/>
  <c r="H10" i="3" l="1"/>
  <c r="G11" i="3"/>
  <c r="H9" i="3"/>
  <c r="G84" i="3"/>
  <c r="F84" i="3"/>
  <c r="F89" i="3"/>
  <c r="F67" i="3"/>
  <c r="G109" i="3"/>
  <c r="H64" i="3"/>
  <c r="H65" i="3"/>
  <c r="H66" i="3"/>
  <c r="H15" i="3"/>
  <c r="H16" i="3"/>
  <c r="F94" i="3"/>
  <c r="H62" i="3"/>
  <c r="H17" i="3"/>
  <c r="H63" i="3"/>
  <c r="E105" i="3"/>
  <c r="E109" i="3" s="1"/>
  <c r="E101" i="3"/>
  <c r="E104" i="3" s="1"/>
  <c r="E95" i="3"/>
  <c r="E100" i="3" s="1"/>
  <c r="E90" i="3"/>
  <c r="E94" i="3" s="1"/>
  <c r="E85" i="3"/>
  <c r="E89" i="3" s="1"/>
  <c r="E84" i="3"/>
  <c r="E19" i="3"/>
  <c r="E67" i="3" s="1"/>
  <c r="E15" i="3"/>
  <c r="E18" i="3" s="1"/>
  <c r="E14" i="3"/>
  <c r="E8" i="3"/>
  <c r="E11" i="3" s="1"/>
  <c r="G104" i="3"/>
  <c r="G100" i="3"/>
  <c r="G94" i="3"/>
  <c r="G89" i="3"/>
  <c r="G18" i="3"/>
  <c r="G14" i="3"/>
  <c r="D109" i="3"/>
  <c r="D104" i="3"/>
  <c r="D100" i="3"/>
  <c r="D94" i="3"/>
  <c r="D89" i="3"/>
  <c r="D84" i="3"/>
  <c r="D67" i="3"/>
  <c r="D18" i="3"/>
  <c r="D14" i="3"/>
  <c r="D11" i="3"/>
  <c r="C109" i="3"/>
  <c r="C104" i="3"/>
  <c r="C100" i="3"/>
  <c r="C94" i="3"/>
  <c r="C89" i="3"/>
  <c r="C84" i="3"/>
  <c r="C67" i="3"/>
  <c r="C18" i="3"/>
  <c r="C14" i="3"/>
  <c r="C11" i="3"/>
  <c r="H105" i="3"/>
  <c r="H101" i="3"/>
  <c r="H102" i="3"/>
  <c r="H103" i="3"/>
  <c r="F104" i="3"/>
  <c r="H95" i="3"/>
  <c r="H99" i="3"/>
  <c r="F100" i="3"/>
  <c r="H90" i="3"/>
  <c r="H91" i="3"/>
  <c r="H92" i="3"/>
  <c r="H93" i="3"/>
  <c r="H85" i="3"/>
  <c r="H86" i="3"/>
  <c r="H87" i="3"/>
  <c r="H88" i="3"/>
  <c r="F14" i="3"/>
  <c r="H12" i="3"/>
  <c r="H13" i="3"/>
  <c r="H11" i="3" l="1"/>
  <c r="F110" i="3"/>
  <c r="E115" i="3" s="1"/>
  <c r="H100" i="3"/>
  <c r="H104" i="3"/>
  <c r="H94" i="3"/>
  <c r="D110" i="3"/>
  <c r="H14" i="3"/>
  <c r="C110" i="3"/>
  <c r="A115" i="3" s="1"/>
  <c r="H67" i="3"/>
  <c r="H18" i="3"/>
  <c r="H109" i="3"/>
  <c r="E110" i="3"/>
  <c r="H89" i="3"/>
  <c r="H84" i="3"/>
  <c r="G110" i="3"/>
  <c r="G115" i="3" s="1"/>
  <c r="H110" i="3" l="1"/>
  <c r="C115" i="3" s="1"/>
  <c r="I115" i="3" s="1"/>
</calcChain>
</file>

<file path=xl/sharedStrings.xml><?xml version="1.0" encoding="utf-8"?>
<sst xmlns="http://schemas.openxmlformats.org/spreadsheetml/2006/main" count="104" uniqueCount="89">
  <si>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</si>
  <si>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</si>
  <si>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</si>
  <si>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</si>
  <si>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</si>
  <si>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</si>
  <si>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</si>
  <si>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</si>
  <si>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</si>
  <si>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</si>
  <si>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</si>
  <si>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</si>
  <si>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</si>
  <si>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</si>
  <si>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</si>
  <si>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</si>
  <si>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</si>
  <si>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</si>
  <si>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</si>
  <si>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</si>
  <si>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</si>
  <si>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</si>
  <si>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</si>
  <si>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</si>
  <si>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</si>
  <si>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</si>
  <si>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</si>
  <si>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</si>
  <si>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</si>
  <si>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</si>
  <si>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</si>
  <si>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</si>
  <si>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</si>
  <si>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</si>
  <si>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</si>
  <si>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</si>
  <si>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</si>
  <si>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</si>
  <si>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</si>
  <si>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</si>
  <si>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</si>
  <si>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</si>
  <si>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</si>
  <si>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</si>
  <si>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</si>
  <si>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</si>
  <si>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</si>
  <si>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</si>
  <si>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</si>
  <si>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</si>
  <si>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</si>
  <si>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</si>
  <si>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</si>
  <si>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</si>
  <si>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绿茶餐厅</t>
    <phoneticPr fontId="9" type="noConversion"/>
  </si>
  <si>
    <t>紫光园餐厅</t>
    <phoneticPr fontId="9" type="noConversion"/>
  </si>
  <si>
    <t>小菜园餐厅</t>
    <phoneticPr fontId="9" type="noConversion"/>
  </si>
  <si>
    <t>汉堡王餐厅</t>
    <phoneticPr fontId="9" type="noConversion"/>
  </si>
  <si>
    <t>麦当劳</t>
    <phoneticPr fontId="9" type="noConversion"/>
  </si>
  <si>
    <t>手推车</t>
  </si>
  <si>
    <t>果冻</t>
  </si>
  <si>
    <t>三只松鼠豆干</t>
  </si>
  <si>
    <t>湿巾</t>
  </si>
  <si>
    <t>咖啡</t>
  </si>
  <si>
    <t>手举牌</t>
  </si>
  <si>
    <t>领导充电宝</t>
    <phoneticPr fontId="9" type="noConversion"/>
  </si>
  <si>
    <t>青木餐费</t>
    <phoneticPr fontId="9" type="noConversion"/>
  </si>
  <si>
    <t>膏药</t>
    <phoneticPr fontId="9" type="noConversion"/>
  </si>
  <si>
    <t>胃药</t>
    <phoneticPr fontId="9" type="noConversion"/>
  </si>
  <si>
    <t>泡泡龙团队皮筋</t>
    <phoneticPr fontId="9" type="noConversion"/>
  </si>
  <si>
    <t>音响</t>
    <phoneticPr fontId="9" type="noConversion"/>
  </si>
  <si>
    <t>庆功宴</t>
    <phoneticPr fontId="9" type="noConversion"/>
  </si>
  <si>
    <t>鲜花</t>
    <phoneticPr fontId="9" type="noConversion"/>
  </si>
  <si>
    <t>杜鹏打样</t>
    <phoneticPr fontId="9" type="noConversion"/>
  </si>
  <si>
    <t>快递费</t>
    <phoneticPr fontId="9" type="noConversion"/>
  </si>
  <si>
    <t>牛肉饼干</t>
    <phoneticPr fontId="9" type="noConversion"/>
  </si>
  <si>
    <t>酒店加床</t>
    <phoneticPr fontId="9" type="noConversion"/>
  </si>
  <si>
    <t>箭头</t>
    <phoneticPr fontId="9" type="noConversion"/>
  </si>
  <si>
    <t>11.22水果</t>
    <phoneticPr fontId="9" type="noConversion"/>
  </si>
  <si>
    <t>和府捞面</t>
    <phoneticPr fontId="9" type="noConversion"/>
  </si>
  <si>
    <t>杂粮饭</t>
    <phoneticPr fontId="9" type="noConversion"/>
  </si>
  <si>
    <t>瑞幸11.19</t>
    <phoneticPr fontId="9" type="noConversion"/>
  </si>
  <si>
    <t>小满米线</t>
    <phoneticPr fontId="9" type="noConversion"/>
  </si>
  <si>
    <t>kfc</t>
    <phoneticPr fontId="9" type="noConversion"/>
  </si>
  <si>
    <t>水果</t>
    <phoneticPr fontId="9" type="noConversion"/>
  </si>
  <si>
    <t>周黑鸭</t>
    <phoneticPr fontId="9" type="noConversion"/>
  </si>
  <si>
    <t>味多美</t>
    <phoneticPr fontId="9" type="noConversion"/>
  </si>
  <si>
    <t>瑞幸</t>
    <phoneticPr fontId="9" type="noConversion"/>
  </si>
  <si>
    <t>微波炉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</si>
</sst>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2" borderId="3" xfId="0" applyFont="1" applyFill="1" applyBorder="1">
      <alignment vertical="center"/>
    </xf>
    <xf numFmtId="0" fontId="8" fillId="0" borderId="4" xfId="0" applyFont="1" applyBorder="1" applyAlignment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19"/>
  <sheetViews>
    <sheetView tabSelected="1" topLeftCell="A64" zoomScale="80" zoomScaleNormal="80" workbookViewId="0">
      <selection activeCell="M94" sqref="M9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6" t="s">
        <v>0</v>
      </c>
      <c r="D2" s="26"/>
      <c r="E2" s="26"/>
      <c r="F2" s="26"/>
      <c r="G2" s="26"/>
      <c r="H2" s="26"/>
      <c r="I2" s="12"/>
      <c r="J2" s="12"/>
      <c r="K2" s="12"/>
      <c r="L2" s="12"/>
    </row>
    <row r="4" spans="1:12" ht="21" customHeight="1" x14ac:dyDescent="0.25">
      <c r="H4" s="48" t="s">
        <v>50</v>
      </c>
      <c r="I4" s="48"/>
      <c r="J4" s="48" t="s">
        <v>51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38" t="s">
        <v>1</v>
      </c>
      <c r="B6" s="43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3" t="s">
        <v>5</v>
      </c>
    </row>
    <row r="7" spans="1:12" ht="21" customHeight="1" x14ac:dyDescent="0.25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39">
        <v>1</v>
      </c>
      <c r="B8" s="32" t="s">
        <v>13</v>
      </c>
      <c r="C8" s="35">
        <v>0</v>
      </c>
      <c r="D8" s="47"/>
      <c r="E8" s="35">
        <f>C8*D8</f>
        <v>0</v>
      </c>
      <c r="F8" s="8"/>
      <c r="G8" s="8">
        <v>0</v>
      </c>
      <c r="H8" s="8"/>
      <c r="I8" s="20"/>
      <c r="J8" s="59" t="s">
        <v>14</v>
      </c>
    </row>
    <row r="9" spans="1:12" ht="21" customHeight="1" x14ac:dyDescent="0.25">
      <c r="A9" s="39"/>
      <c r="B9" s="32"/>
      <c r="C9" s="35"/>
      <c r="D9" s="47"/>
      <c r="E9" s="35"/>
      <c r="F9" s="8">
        <v>0</v>
      </c>
      <c r="G9" s="8">
        <v>0</v>
      </c>
      <c r="H9" s="8">
        <f t="shared" ref="H9:H10" si="0">F9+G9</f>
        <v>0</v>
      </c>
      <c r="I9" s="20"/>
      <c r="J9" s="60"/>
    </row>
    <row r="10" spans="1:12" ht="21" customHeight="1" x14ac:dyDescent="0.25">
      <c r="A10" s="39"/>
      <c r="B10" s="32"/>
      <c r="C10" s="35"/>
      <c r="D10" s="47"/>
      <c r="E10" s="35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61"/>
    </row>
    <row r="12" spans="1:12" ht="21" customHeight="1" x14ac:dyDescent="0.25">
      <c r="A12" s="40">
        <v>2</v>
      </c>
      <c r="B12" s="33" t="s">
        <v>16</v>
      </c>
      <c r="C12" s="44">
        <v>0</v>
      </c>
      <c r="D12" s="40"/>
      <c r="E12" s="44">
        <v>0</v>
      </c>
      <c r="F12" s="21">
        <v>0</v>
      </c>
      <c r="G12" s="8">
        <v>0</v>
      </c>
      <c r="H12" s="8">
        <f>F12+G12</f>
        <v>0</v>
      </c>
      <c r="I12" s="13"/>
      <c r="J12" s="59" t="s">
        <v>17</v>
      </c>
    </row>
    <row r="13" spans="1:12" ht="21" customHeight="1" x14ac:dyDescent="0.25">
      <c r="A13" s="41"/>
      <c r="B13" s="34"/>
      <c r="C13" s="45"/>
      <c r="D13" s="41"/>
      <c r="E13" s="45"/>
      <c r="F13" s="21">
        <v>0</v>
      </c>
      <c r="G13" s="8">
        <v>0</v>
      </c>
      <c r="H13" s="8">
        <f t="shared" ref="H13" si="1">F13+G13</f>
        <v>0</v>
      </c>
      <c r="I13" s="13"/>
      <c r="J13" s="60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61"/>
    </row>
    <row r="15" spans="1:12" ht="21" customHeight="1" x14ac:dyDescent="0.25">
      <c r="A15" s="39">
        <v>3</v>
      </c>
      <c r="B15" s="32" t="s">
        <v>19</v>
      </c>
      <c r="C15" s="35">
        <v>0</v>
      </c>
      <c r="D15" s="47"/>
      <c r="E15" s="35">
        <f>C15*D15</f>
        <v>0</v>
      </c>
      <c r="F15" s="8">
        <v>0</v>
      </c>
      <c r="G15" s="8">
        <v>0</v>
      </c>
      <c r="H15" s="8">
        <f>G15+F15</f>
        <v>0</v>
      </c>
      <c r="I15" s="13"/>
      <c r="J15" s="56" t="s">
        <v>20</v>
      </c>
    </row>
    <row r="16" spans="1:12" ht="21" customHeight="1" x14ac:dyDescent="0.25">
      <c r="A16" s="39"/>
      <c r="B16" s="32"/>
      <c r="C16" s="35"/>
      <c r="D16" s="47"/>
      <c r="E16" s="35"/>
      <c r="F16" s="8">
        <v>0</v>
      </c>
      <c r="G16" s="8">
        <v>0</v>
      </c>
      <c r="H16" s="8">
        <f t="shared" ref="H16" si="2">F16</f>
        <v>0</v>
      </c>
      <c r="I16" s="13"/>
      <c r="J16" s="57"/>
    </row>
    <row r="17" spans="1:10" ht="21" customHeight="1" x14ac:dyDescent="0.25">
      <c r="A17" s="39"/>
      <c r="B17" s="32"/>
      <c r="C17" s="35"/>
      <c r="D17" s="47"/>
      <c r="E17" s="35"/>
      <c r="F17" s="8">
        <v>0</v>
      </c>
      <c r="G17" s="8">
        <v>0</v>
      </c>
      <c r="H17" s="8">
        <f>F17+G17</f>
        <v>0</v>
      </c>
      <c r="I17" s="13"/>
      <c r="J17" s="57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58"/>
    </row>
    <row r="19" spans="1:10" ht="21" customHeight="1" x14ac:dyDescent="0.25">
      <c r="A19" s="40">
        <v>4</v>
      </c>
      <c r="B19" s="33" t="s">
        <v>52</v>
      </c>
      <c r="C19" s="44">
        <v>0</v>
      </c>
      <c r="D19" s="40"/>
      <c r="E19" s="50">
        <f t="shared" ref="E19:E105" si="3">C19*D19</f>
        <v>0</v>
      </c>
      <c r="F19" s="22">
        <v>10000</v>
      </c>
      <c r="G19" s="22">
        <v>0</v>
      </c>
      <c r="H19" s="22">
        <f t="shared" ref="H19:H52" si="4">SUM(F19:F19)</f>
        <v>10000</v>
      </c>
      <c r="I19" s="23" t="s">
        <v>54</v>
      </c>
      <c r="J19" s="56" t="s">
        <v>22</v>
      </c>
    </row>
    <row r="20" spans="1:10" ht="21" customHeight="1" x14ac:dyDescent="0.25">
      <c r="A20" s="42"/>
      <c r="B20" s="65"/>
      <c r="C20" s="46"/>
      <c r="D20" s="42"/>
      <c r="E20" s="51"/>
      <c r="F20" s="22">
        <v>13100</v>
      </c>
      <c r="G20" s="22">
        <v>0</v>
      </c>
      <c r="H20" s="22">
        <f t="shared" si="4"/>
        <v>13100</v>
      </c>
      <c r="I20" s="23" t="s">
        <v>54</v>
      </c>
      <c r="J20" s="57"/>
    </row>
    <row r="21" spans="1:10" ht="21" customHeight="1" x14ac:dyDescent="0.25">
      <c r="A21" s="42"/>
      <c r="B21" s="65"/>
      <c r="C21" s="46"/>
      <c r="D21" s="42"/>
      <c r="E21" s="51"/>
      <c r="F21" s="22">
        <v>13950</v>
      </c>
      <c r="G21" s="22">
        <v>0</v>
      </c>
      <c r="H21" s="22">
        <f t="shared" si="4"/>
        <v>13950</v>
      </c>
      <c r="I21" s="20" t="s">
        <v>55</v>
      </c>
      <c r="J21" s="57"/>
    </row>
    <row r="22" spans="1:10" ht="21" customHeight="1" x14ac:dyDescent="0.25">
      <c r="A22" s="42"/>
      <c r="B22" s="65"/>
      <c r="C22" s="46"/>
      <c r="D22" s="42"/>
      <c r="E22" s="51"/>
      <c r="F22" s="22">
        <v>1240</v>
      </c>
      <c r="G22" s="22">
        <v>0</v>
      </c>
      <c r="H22" s="22">
        <f t="shared" si="4"/>
        <v>1240</v>
      </c>
      <c r="I22" s="20" t="s">
        <v>55</v>
      </c>
      <c r="J22" s="57"/>
    </row>
    <row r="23" spans="1:10" ht="21" customHeight="1" x14ac:dyDescent="0.25">
      <c r="A23" s="42"/>
      <c r="B23" s="65"/>
      <c r="C23" s="46"/>
      <c r="D23" s="42"/>
      <c r="E23" s="51"/>
      <c r="F23" s="22">
        <v>3410</v>
      </c>
      <c r="G23" s="22">
        <v>0</v>
      </c>
      <c r="H23" s="22">
        <f t="shared" si="4"/>
        <v>3410</v>
      </c>
      <c r="I23" s="20" t="s">
        <v>55</v>
      </c>
      <c r="J23" s="57"/>
    </row>
    <row r="24" spans="1:10" ht="21" customHeight="1" x14ac:dyDescent="0.25">
      <c r="A24" s="42"/>
      <c r="B24" s="65"/>
      <c r="C24" s="46"/>
      <c r="D24" s="42"/>
      <c r="E24" s="51"/>
      <c r="F24" s="22">
        <v>600</v>
      </c>
      <c r="G24" s="22">
        <v>0</v>
      </c>
      <c r="H24" s="22">
        <f t="shared" si="4"/>
        <v>600</v>
      </c>
      <c r="I24" s="20" t="s">
        <v>56</v>
      </c>
      <c r="J24" s="57"/>
    </row>
    <row r="25" spans="1:10" ht="21" customHeight="1" x14ac:dyDescent="0.25">
      <c r="A25" s="42"/>
      <c r="B25" s="65"/>
      <c r="C25" s="46"/>
      <c r="D25" s="42"/>
      <c r="E25" s="51"/>
      <c r="F25" s="22">
        <v>5125</v>
      </c>
      <c r="G25" s="22">
        <v>0</v>
      </c>
      <c r="H25" s="22">
        <f t="shared" si="4"/>
        <v>5125</v>
      </c>
      <c r="I25" s="20" t="s">
        <v>56</v>
      </c>
      <c r="J25" s="57"/>
    </row>
    <row r="26" spans="1:10" ht="21" customHeight="1" x14ac:dyDescent="0.25">
      <c r="A26" s="42"/>
      <c r="B26" s="65"/>
      <c r="C26" s="46"/>
      <c r="D26" s="42"/>
      <c r="E26" s="51"/>
      <c r="F26" s="22">
        <v>6925</v>
      </c>
      <c r="G26" s="22">
        <v>0</v>
      </c>
      <c r="H26" s="22">
        <f t="shared" si="4"/>
        <v>6925</v>
      </c>
      <c r="I26" s="20" t="s">
        <v>56</v>
      </c>
      <c r="J26" s="57"/>
    </row>
    <row r="27" spans="1:10" ht="21" customHeight="1" x14ac:dyDescent="0.25">
      <c r="A27" s="42"/>
      <c r="B27" s="65"/>
      <c r="C27" s="46"/>
      <c r="D27" s="42"/>
      <c r="E27" s="51"/>
      <c r="F27" s="22">
        <v>39.799999999999997</v>
      </c>
      <c r="G27" s="22">
        <v>0</v>
      </c>
      <c r="H27" s="22">
        <f t="shared" si="4"/>
        <v>39.799999999999997</v>
      </c>
      <c r="I27" s="20" t="s">
        <v>57</v>
      </c>
      <c r="J27" s="57"/>
    </row>
    <row r="28" spans="1:10" ht="21" customHeight="1" x14ac:dyDescent="0.25">
      <c r="A28" s="42"/>
      <c r="B28" s="65"/>
      <c r="C28" s="46"/>
      <c r="D28" s="42"/>
      <c r="E28" s="51"/>
      <c r="F28" s="22">
        <v>1008.3</v>
      </c>
      <c r="G28" s="22">
        <v>0</v>
      </c>
      <c r="H28" s="22">
        <f t="shared" si="4"/>
        <v>1008.3</v>
      </c>
      <c r="I28" s="20" t="s">
        <v>57</v>
      </c>
      <c r="J28" s="57"/>
    </row>
    <row r="29" spans="1:10" ht="21" customHeight="1" x14ac:dyDescent="0.25">
      <c r="A29" s="42"/>
      <c r="B29" s="65"/>
      <c r="C29" s="46"/>
      <c r="D29" s="42"/>
      <c r="E29" s="51"/>
      <c r="F29" s="22">
        <v>5096.7</v>
      </c>
      <c r="G29" s="22">
        <v>0</v>
      </c>
      <c r="H29" s="22">
        <f t="shared" si="4"/>
        <v>5096.7</v>
      </c>
      <c r="I29" s="20" t="s">
        <v>57</v>
      </c>
      <c r="J29" s="57"/>
    </row>
    <row r="30" spans="1:10" ht="21" customHeight="1" x14ac:dyDescent="0.25">
      <c r="A30" s="42"/>
      <c r="B30" s="65"/>
      <c r="C30" s="46"/>
      <c r="D30" s="42"/>
      <c r="E30" s="51"/>
      <c r="F30" s="22">
        <v>4400</v>
      </c>
      <c r="G30" s="22">
        <v>0</v>
      </c>
      <c r="H30" s="22">
        <f t="shared" si="4"/>
        <v>4400</v>
      </c>
      <c r="I30" s="20" t="s">
        <v>57</v>
      </c>
      <c r="J30" s="57"/>
    </row>
    <row r="31" spans="1:10" ht="21" customHeight="1" x14ac:dyDescent="0.25">
      <c r="A31" s="42"/>
      <c r="B31" s="65"/>
      <c r="C31" s="46"/>
      <c r="D31" s="42"/>
      <c r="E31" s="51"/>
      <c r="F31" s="22">
        <v>2220.9</v>
      </c>
      <c r="G31" s="22">
        <v>0</v>
      </c>
      <c r="H31" s="22">
        <f t="shared" si="4"/>
        <v>2220.9</v>
      </c>
      <c r="I31" s="20" t="s">
        <v>58</v>
      </c>
      <c r="J31" s="57"/>
    </row>
    <row r="32" spans="1:10" ht="21" customHeight="1" x14ac:dyDescent="0.25">
      <c r="A32" s="42"/>
      <c r="B32" s="65"/>
      <c r="C32" s="46"/>
      <c r="D32" s="42"/>
      <c r="E32" s="51"/>
      <c r="F32" s="22">
        <v>29.1</v>
      </c>
      <c r="G32" s="22">
        <v>0</v>
      </c>
      <c r="H32" s="22">
        <f t="shared" si="4"/>
        <v>29.1</v>
      </c>
      <c r="I32" s="53" t="s">
        <v>66</v>
      </c>
      <c r="J32" s="57"/>
    </row>
    <row r="33" spans="1:10" ht="21" customHeight="1" x14ac:dyDescent="0.25">
      <c r="A33" s="42"/>
      <c r="B33" s="65"/>
      <c r="C33" s="46"/>
      <c r="D33" s="42"/>
      <c r="E33" s="51"/>
      <c r="F33" s="22">
        <v>29</v>
      </c>
      <c r="G33" s="22">
        <v>0</v>
      </c>
      <c r="H33" s="22">
        <f t="shared" si="4"/>
        <v>29</v>
      </c>
      <c r="I33" s="54"/>
      <c r="J33" s="57"/>
    </row>
    <row r="34" spans="1:10" ht="21" customHeight="1" x14ac:dyDescent="0.25">
      <c r="A34" s="42"/>
      <c r="B34" s="65"/>
      <c r="C34" s="46"/>
      <c r="D34" s="42"/>
      <c r="E34" s="51"/>
      <c r="F34" s="22">
        <v>65.3</v>
      </c>
      <c r="G34" s="22">
        <v>0</v>
      </c>
      <c r="H34" s="22">
        <f t="shared" si="4"/>
        <v>65.3</v>
      </c>
      <c r="I34" s="54"/>
      <c r="J34" s="57"/>
    </row>
    <row r="35" spans="1:10" ht="21" customHeight="1" x14ac:dyDescent="0.25">
      <c r="A35" s="42"/>
      <c r="B35" s="65"/>
      <c r="C35" s="46"/>
      <c r="D35" s="42"/>
      <c r="E35" s="51"/>
      <c r="F35" s="22">
        <v>34.700000000000003</v>
      </c>
      <c r="G35" s="22">
        <v>0</v>
      </c>
      <c r="H35" s="22">
        <f t="shared" si="4"/>
        <v>34.700000000000003</v>
      </c>
      <c r="I35" s="55"/>
      <c r="J35" s="57"/>
    </row>
    <row r="36" spans="1:10" ht="21" customHeight="1" x14ac:dyDescent="0.25">
      <c r="A36" s="42"/>
      <c r="B36" s="65"/>
      <c r="C36" s="46"/>
      <c r="D36" s="42"/>
      <c r="E36" s="51"/>
      <c r="F36" s="22">
        <v>3742</v>
      </c>
      <c r="G36" s="22">
        <v>0</v>
      </c>
      <c r="H36" s="22">
        <f t="shared" si="4"/>
        <v>3742</v>
      </c>
      <c r="I36" s="20" t="s">
        <v>71</v>
      </c>
      <c r="J36" s="57"/>
    </row>
    <row r="37" spans="1:10" ht="21" customHeight="1" x14ac:dyDescent="0.25">
      <c r="A37" s="42"/>
      <c r="B37" s="65"/>
      <c r="C37" s="46"/>
      <c r="D37" s="42"/>
      <c r="E37" s="51"/>
      <c r="F37" s="22">
        <v>179.9</v>
      </c>
      <c r="G37" s="22">
        <v>0</v>
      </c>
      <c r="H37" s="22">
        <f t="shared" si="4"/>
        <v>179.9</v>
      </c>
      <c r="I37" s="20" t="s">
        <v>78</v>
      </c>
      <c r="J37" s="57"/>
    </row>
    <row r="38" spans="1:10" ht="21" customHeight="1" x14ac:dyDescent="0.25">
      <c r="A38" s="42"/>
      <c r="B38" s="65"/>
      <c r="C38" s="46"/>
      <c r="D38" s="42"/>
      <c r="E38" s="51"/>
      <c r="F38" s="22">
        <v>504.99</v>
      </c>
      <c r="G38" s="22">
        <v>0</v>
      </c>
      <c r="H38" s="22">
        <f t="shared" si="4"/>
        <v>504.99</v>
      </c>
      <c r="I38" s="20" t="s">
        <v>78</v>
      </c>
      <c r="J38" s="57"/>
    </row>
    <row r="39" spans="1:10" ht="21" customHeight="1" x14ac:dyDescent="0.25">
      <c r="A39" s="42"/>
      <c r="B39" s="65"/>
      <c r="C39" s="46"/>
      <c r="D39" s="42"/>
      <c r="E39" s="51"/>
      <c r="F39" s="22">
        <v>223.8</v>
      </c>
      <c r="G39" s="22">
        <v>0</v>
      </c>
      <c r="H39" s="22">
        <f t="shared" si="4"/>
        <v>223.8</v>
      </c>
      <c r="I39" s="20" t="s">
        <v>79</v>
      </c>
      <c r="J39" s="57"/>
    </row>
    <row r="40" spans="1:10" ht="21" customHeight="1" x14ac:dyDescent="0.25">
      <c r="A40" s="42"/>
      <c r="B40" s="65"/>
      <c r="C40" s="46"/>
      <c r="D40" s="42"/>
      <c r="E40" s="51"/>
      <c r="F40" s="22">
        <v>26</v>
      </c>
      <c r="G40" s="22">
        <v>0</v>
      </c>
      <c r="H40" s="22">
        <f t="shared" si="4"/>
        <v>26</v>
      </c>
      <c r="I40" s="20" t="s">
        <v>80</v>
      </c>
      <c r="J40" s="57"/>
    </row>
    <row r="41" spans="1:10" ht="21" customHeight="1" x14ac:dyDescent="0.25">
      <c r="A41" s="42"/>
      <c r="B41" s="65"/>
      <c r="C41" s="46"/>
      <c r="D41" s="42"/>
      <c r="E41" s="51"/>
      <c r="F41" s="22">
        <v>161.6</v>
      </c>
      <c r="G41" s="22">
        <v>0</v>
      </c>
      <c r="H41" s="22">
        <f t="shared" si="4"/>
        <v>161.6</v>
      </c>
      <c r="I41" s="20" t="s">
        <v>81</v>
      </c>
      <c r="J41" s="57"/>
    </row>
    <row r="42" spans="1:10" ht="21" customHeight="1" x14ac:dyDescent="0.25">
      <c r="A42" s="42"/>
      <c r="B42" s="65"/>
      <c r="C42" s="46"/>
      <c r="D42" s="42"/>
      <c r="E42" s="51"/>
      <c r="F42" s="22">
        <v>480.1</v>
      </c>
      <c r="G42" s="22">
        <v>0</v>
      </c>
      <c r="H42" s="22">
        <f t="shared" si="4"/>
        <v>480.1</v>
      </c>
      <c r="I42" s="53" t="s">
        <v>82</v>
      </c>
      <c r="J42" s="57"/>
    </row>
    <row r="43" spans="1:10" ht="21" customHeight="1" x14ac:dyDescent="0.25">
      <c r="A43" s="42"/>
      <c r="B43" s="65"/>
      <c r="C43" s="46"/>
      <c r="D43" s="42"/>
      <c r="E43" s="51"/>
      <c r="F43" s="22">
        <v>15</v>
      </c>
      <c r="G43" s="22">
        <v>0</v>
      </c>
      <c r="H43" s="22">
        <f t="shared" si="4"/>
        <v>15</v>
      </c>
      <c r="I43" s="55"/>
      <c r="J43" s="57"/>
    </row>
    <row r="44" spans="1:10" ht="21" customHeight="1" x14ac:dyDescent="0.25">
      <c r="A44" s="42"/>
      <c r="B44" s="65"/>
      <c r="C44" s="46"/>
      <c r="D44" s="42"/>
      <c r="E44" s="51"/>
      <c r="F44" s="22">
        <v>403.1</v>
      </c>
      <c r="G44" s="22">
        <v>0</v>
      </c>
      <c r="H44" s="22">
        <f t="shared" si="4"/>
        <v>403.1</v>
      </c>
      <c r="I44" s="20" t="s">
        <v>83</v>
      </c>
      <c r="J44" s="57"/>
    </row>
    <row r="45" spans="1:10" ht="21" customHeight="1" x14ac:dyDescent="0.25">
      <c r="A45" s="42"/>
      <c r="B45" s="65"/>
      <c r="C45" s="46"/>
      <c r="D45" s="42"/>
      <c r="E45" s="51"/>
      <c r="F45" s="22">
        <v>554</v>
      </c>
      <c r="G45" s="22">
        <v>0</v>
      </c>
      <c r="H45" s="22">
        <f t="shared" si="4"/>
        <v>554</v>
      </c>
      <c r="I45" s="20" t="s">
        <v>84</v>
      </c>
      <c r="J45" s="57"/>
    </row>
    <row r="46" spans="1:10" ht="21" customHeight="1" x14ac:dyDescent="0.25">
      <c r="A46" s="42"/>
      <c r="B46" s="65"/>
      <c r="C46" s="46"/>
      <c r="D46" s="42"/>
      <c r="E46" s="51"/>
      <c r="F46" s="22">
        <v>110.9</v>
      </c>
      <c r="G46" s="22">
        <v>0</v>
      </c>
      <c r="H46" s="22">
        <f t="shared" si="4"/>
        <v>110.9</v>
      </c>
      <c r="I46" s="20" t="s">
        <v>84</v>
      </c>
      <c r="J46" s="57"/>
    </row>
    <row r="47" spans="1:10" ht="21" customHeight="1" x14ac:dyDescent="0.25">
      <c r="A47" s="42"/>
      <c r="B47" s="65"/>
      <c r="C47" s="46"/>
      <c r="D47" s="42"/>
      <c r="E47" s="51"/>
      <c r="F47" s="22">
        <v>419.6</v>
      </c>
      <c r="G47" s="22">
        <v>0</v>
      </c>
      <c r="H47" s="22">
        <f t="shared" si="4"/>
        <v>419.6</v>
      </c>
      <c r="I47" s="20" t="s">
        <v>87</v>
      </c>
      <c r="J47" s="57"/>
    </row>
    <row r="48" spans="1:10" ht="21" customHeight="1" x14ac:dyDescent="0.25">
      <c r="A48" s="42"/>
      <c r="B48" s="65"/>
      <c r="C48" s="46"/>
      <c r="D48" s="42"/>
      <c r="E48" s="51"/>
      <c r="F48" s="22">
        <v>94.9</v>
      </c>
      <c r="G48" s="22">
        <v>0</v>
      </c>
      <c r="H48" s="22">
        <f t="shared" si="4"/>
        <v>94.9</v>
      </c>
      <c r="I48" s="20" t="s">
        <v>87</v>
      </c>
      <c r="J48" s="57"/>
    </row>
    <row r="49" spans="1:10" ht="21" customHeight="1" x14ac:dyDescent="0.25">
      <c r="A49" s="42"/>
      <c r="B49" s="65"/>
      <c r="C49" s="46"/>
      <c r="D49" s="42"/>
      <c r="E49" s="51"/>
      <c r="F49" s="22">
        <v>469</v>
      </c>
      <c r="G49" s="22">
        <v>0</v>
      </c>
      <c r="H49" s="22">
        <f t="shared" si="4"/>
        <v>469</v>
      </c>
      <c r="I49" s="20" t="s">
        <v>86</v>
      </c>
      <c r="J49" s="57"/>
    </row>
    <row r="50" spans="1:10" ht="21" customHeight="1" x14ac:dyDescent="0.25">
      <c r="A50" s="42"/>
      <c r="B50" s="65"/>
      <c r="C50" s="46"/>
      <c r="D50" s="42"/>
      <c r="E50" s="51"/>
      <c r="F50" s="22">
        <v>386.75</v>
      </c>
      <c r="G50" s="22">
        <v>0</v>
      </c>
      <c r="H50" s="22">
        <f t="shared" si="4"/>
        <v>386.75</v>
      </c>
      <c r="I50" s="20" t="s">
        <v>85</v>
      </c>
      <c r="J50" s="57"/>
    </row>
    <row r="51" spans="1:10" ht="21" customHeight="1" x14ac:dyDescent="0.25">
      <c r="A51" s="42"/>
      <c r="B51" s="65"/>
      <c r="C51" s="46"/>
      <c r="D51" s="42"/>
      <c r="E51" s="51"/>
      <c r="F51" s="22">
        <v>401.7</v>
      </c>
      <c r="G51" s="22">
        <v>0</v>
      </c>
      <c r="H51" s="22">
        <f t="shared" si="4"/>
        <v>401.7</v>
      </c>
      <c r="I51" s="20" t="s">
        <v>87</v>
      </c>
      <c r="J51" s="57"/>
    </row>
    <row r="52" spans="1:10" ht="21" customHeight="1" x14ac:dyDescent="0.25">
      <c r="A52" s="42"/>
      <c r="B52" s="65"/>
      <c r="C52" s="46"/>
      <c r="D52" s="42"/>
      <c r="E52" s="51"/>
      <c r="F52" s="22">
        <v>149.4</v>
      </c>
      <c r="G52" s="22">
        <v>0</v>
      </c>
      <c r="H52" s="22">
        <f t="shared" si="4"/>
        <v>149.4</v>
      </c>
      <c r="I52" s="20" t="s">
        <v>87</v>
      </c>
      <c r="J52" s="57"/>
    </row>
    <row r="53" spans="1:10" ht="21" customHeight="1" x14ac:dyDescent="0.25">
      <c r="A53" s="42"/>
      <c r="B53" s="65"/>
      <c r="C53" s="46"/>
      <c r="D53" s="42"/>
      <c r="E53" s="51"/>
      <c r="F53" s="22"/>
      <c r="G53" s="22">
        <v>0</v>
      </c>
      <c r="H53" s="22"/>
      <c r="I53" s="13"/>
      <c r="J53" s="57"/>
    </row>
    <row r="54" spans="1:10" ht="21" customHeight="1" x14ac:dyDescent="0.25">
      <c r="A54" s="42"/>
      <c r="B54" s="65"/>
      <c r="C54" s="46"/>
      <c r="D54" s="42"/>
      <c r="E54" s="51"/>
      <c r="F54" s="22"/>
      <c r="G54" s="22">
        <v>0</v>
      </c>
      <c r="H54" s="22"/>
      <c r="I54" s="13"/>
      <c r="J54" s="57"/>
    </row>
    <row r="55" spans="1:10" ht="21" customHeight="1" x14ac:dyDescent="0.25">
      <c r="A55" s="42"/>
      <c r="B55" s="65"/>
      <c r="C55" s="46"/>
      <c r="D55" s="42"/>
      <c r="E55" s="51"/>
      <c r="F55" s="22"/>
      <c r="G55" s="22">
        <v>0</v>
      </c>
      <c r="H55" s="22"/>
      <c r="I55" s="13"/>
      <c r="J55" s="57"/>
    </row>
    <row r="56" spans="1:10" ht="21" customHeight="1" x14ac:dyDescent="0.25">
      <c r="A56" s="42"/>
      <c r="B56" s="65"/>
      <c r="C56" s="46"/>
      <c r="D56" s="42"/>
      <c r="E56" s="51"/>
      <c r="F56" s="22"/>
      <c r="G56" s="22">
        <v>0</v>
      </c>
      <c r="H56" s="22"/>
      <c r="I56" s="13"/>
      <c r="J56" s="57"/>
    </row>
    <row r="57" spans="1:10" ht="21" customHeight="1" x14ac:dyDescent="0.25">
      <c r="A57" s="42"/>
      <c r="B57" s="65"/>
      <c r="C57" s="46"/>
      <c r="D57" s="42"/>
      <c r="E57" s="51"/>
      <c r="F57" s="22"/>
      <c r="G57" s="22">
        <v>0</v>
      </c>
      <c r="H57" s="22"/>
      <c r="I57" s="13"/>
      <c r="J57" s="57"/>
    </row>
    <row r="58" spans="1:10" ht="21" customHeight="1" x14ac:dyDescent="0.25">
      <c r="A58" s="42"/>
      <c r="B58" s="65"/>
      <c r="C58" s="46"/>
      <c r="D58" s="42"/>
      <c r="E58" s="51"/>
      <c r="F58" s="22"/>
      <c r="G58" s="22">
        <v>0</v>
      </c>
      <c r="H58" s="22"/>
      <c r="I58" s="13"/>
      <c r="J58" s="57"/>
    </row>
    <row r="59" spans="1:10" ht="21" customHeight="1" x14ac:dyDescent="0.25">
      <c r="A59" s="42"/>
      <c r="B59" s="65"/>
      <c r="C59" s="46"/>
      <c r="D59" s="42"/>
      <c r="E59" s="51"/>
      <c r="F59" s="22"/>
      <c r="G59" s="22">
        <v>0</v>
      </c>
      <c r="H59" s="22"/>
      <c r="I59" s="13"/>
      <c r="J59" s="57"/>
    </row>
    <row r="60" spans="1:10" ht="21" customHeight="1" x14ac:dyDescent="0.25">
      <c r="A60" s="42"/>
      <c r="B60" s="65"/>
      <c r="C60" s="46"/>
      <c r="D60" s="42"/>
      <c r="E60" s="51"/>
      <c r="F60" s="22"/>
      <c r="G60" s="22">
        <v>0</v>
      </c>
      <c r="H60" s="22"/>
      <c r="I60" s="13"/>
      <c r="J60" s="57"/>
    </row>
    <row r="61" spans="1:10" ht="21" customHeight="1" x14ac:dyDescent="0.25">
      <c r="A61" s="42"/>
      <c r="B61" s="65"/>
      <c r="C61" s="46"/>
      <c r="D61" s="42"/>
      <c r="E61" s="51"/>
      <c r="F61" s="22"/>
      <c r="G61" s="22">
        <v>0</v>
      </c>
      <c r="H61" s="22"/>
      <c r="I61" s="13"/>
      <c r="J61" s="57"/>
    </row>
    <row r="62" spans="1:10" ht="21" customHeight="1" x14ac:dyDescent="0.25">
      <c r="A62" s="42"/>
      <c r="B62" s="65"/>
      <c r="C62" s="46"/>
      <c r="D62" s="42"/>
      <c r="E62" s="51"/>
      <c r="F62" s="8">
        <v>0</v>
      </c>
      <c r="G62" s="8">
        <v>0</v>
      </c>
      <c r="H62" s="8">
        <f t="shared" ref="H62:H66" si="5">SUM(F62:F62)</f>
        <v>0</v>
      </c>
      <c r="I62" s="13"/>
      <c r="J62" s="57"/>
    </row>
    <row r="63" spans="1:10" ht="21" customHeight="1" x14ac:dyDescent="0.25">
      <c r="A63" s="42"/>
      <c r="B63" s="65"/>
      <c r="C63" s="46"/>
      <c r="D63" s="42"/>
      <c r="E63" s="51"/>
      <c r="F63" s="8">
        <v>0</v>
      </c>
      <c r="G63" s="8">
        <v>0</v>
      </c>
      <c r="H63" s="8">
        <f t="shared" si="5"/>
        <v>0</v>
      </c>
      <c r="I63" s="13"/>
      <c r="J63" s="57"/>
    </row>
    <row r="64" spans="1:10" ht="21" customHeight="1" x14ac:dyDescent="0.25">
      <c r="A64" s="42"/>
      <c r="B64" s="65"/>
      <c r="C64" s="46"/>
      <c r="D64" s="42"/>
      <c r="E64" s="51"/>
      <c r="F64" s="8">
        <v>0</v>
      </c>
      <c r="G64" s="8">
        <v>0</v>
      </c>
      <c r="H64" s="8">
        <f t="shared" si="5"/>
        <v>0</v>
      </c>
      <c r="I64" s="13"/>
      <c r="J64" s="57"/>
    </row>
    <row r="65" spans="1:10" ht="21" customHeight="1" x14ac:dyDescent="0.25">
      <c r="A65" s="42"/>
      <c r="B65" s="65"/>
      <c r="C65" s="46"/>
      <c r="D65" s="42"/>
      <c r="E65" s="51"/>
      <c r="F65" s="8">
        <v>0</v>
      </c>
      <c r="G65" s="8">
        <v>0</v>
      </c>
      <c r="H65" s="8">
        <f t="shared" si="5"/>
        <v>0</v>
      </c>
      <c r="I65" s="13"/>
      <c r="J65" s="57"/>
    </row>
    <row r="66" spans="1:10" ht="21" customHeight="1" x14ac:dyDescent="0.25">
      <c r="A66" s="41"/>
      <c r="B66" s="34"/>
      <c r="C66" s="45"/>
      <c r="D66" s="41"/>
      <c r="E66" s="52"/>
      <c r="F66" s="8">
        <v>0</v>
      </c>
      <c r="G66" s="8">
        <v>0</v>
      </c>
      <c r="H66" s="8">
        <f t="shared" si="5"/>
        <v>0</v>
      </c>
      <c r="I66" s="13"/>
      <c r="J66" s="57"/>
    </row>
    <row r="67" spans="1:10" s="1" customFormat="1" ht="21" customHeight="1" x14ac:dyDescent="0.25">
      <c r="A67" s="9"/>
      <c r="B67" s="10" t="s">
        <v>23</v>
      </c>
      <c r="C67" s="11">
        <f>SUM(C19)</f>
        <v>0</v>
      </c>
      <c r="D67" s="11">
        <f>SUM(D19)</f>
        <v>0</v>
      </c>
      <c r="E67" s="11">
        <f>SUM(E19)</f>
        <v>0</v>
      </c>
      <c r="F67" s="11">
        <f>SUM(F19:F66)</f>
        <v>75596.540000000008</v>
      </c>
      <c r="G67" s="11">
        <v>0</v>
      </c>
      <c r="H67" s="11">
        <f>SUM(H19:H66)</f>
        <v>75596.540000000008</v>
      </c>
      <c r="I67" s="14"/>
      <c r="J67" s="58"/>
    </row>
    <row r="68" spans="1:10" ht="21" customHeight="1" x14ac:dyDescent="0.25">
      <c r="A68" s="40">
        <v>5</v>
      </c>
      <c r="B68" s="33" t="s">
        <v>24</v>
      </c>
      <c r="C68" s="33">
        <v>0</v>
      </c>
      <c r="D68" s="40"/>
      <c r="E68" s="50">
        <v>0</v>
      </c>
      <c r="F68" s="22">
        <v>130</v>
      </c>
      <c r="G68" s="22">
        <v>0</v>
      </c>
      <c r="H68" s="22">
        <v>130</v>
      </c>
      <c r="I68" s="20" t="s">
        <v>59</v>
      </c>
      <c r="J68" s="59" t="s">
        <v>25</v>
      </c>
    </row>
    <row r="69" spans="1:10" ht="21" customHeight="1" x14ac:dyDescent="0.25">
      <c r="A69" s="42"/>
      <c r="B69" s="65"/>
      <c r="C69" s="65"/>
      <c r="D69" s="42"/>
      <c r="E69" s="51"/>
      <c r="F69" s="22">
        <v>466.2</v>
      </c>
      <c r="G69" s="22">
        <v>0</v>
      </c>
      <c r="H69" s="22">
        <v>466.2</v>
      </c>
      <c r="I69" s="13" t="s">
        <v>60</v>
      </c>
      <c r="J69" s="60"/>
    </row>
    <row r="70" spans="1:10" ht="21" customHeight="1" x14ac:dyDescent="0.25">
      <c r="A70" s="42"/>
      <c r="B70" s="65"/>
      <c r="C70" s="65"/>
      <c r="D70" s="42"/>
      <c r="E70" s="51"/>
      <c r="F70" s="22">
        <v>44</v>
      </c>
      <c r="G70" s="22">
        <v>0</v>
      </c>
      <c r="H70" s="22">
        <v>44</v>
      </c>
      <c r="I70" s="20" t="s">
        <v>60</v>
      </c>
      <c r="J70" s="60"/>
    </row>
    <row r="71" spans="1:10" ht="21" customHeight="1" x14ac:dyDescent="0.25">
      <c r="A71" s="42"/>
      <c r="B71" s="65"/>
      <c r="C71" s="65"/>
      <c r="D71" s="42"/>
      <c r="E71" s="51"/>
      <c r="F71" s="22">
        <v>1632.66</v>
      </c>
      <c r="G71" s="22">
        <v>0</v>
      </c>
      <c r="H71" s="22">
        <v>1632.66</v>
      </c>
      <c r="I71" s="20" t="s">
        <v>61</v>
      </c>
      <c r="J71" s="60"/>
    </row>
    <row r="72" spans="1:10" ht="21" customHeight="1" x14ac:dyDescent="0.25">
      <c r="A72" s="42"/>
      <c r="B72" s="65"/>
      <c r="C72" s="65"/>
      <c r="D72" s="42"/>
      <c r="E72" s="51"/>
      <c r="F72" s="22">
        <v>377</v>
      </c>
      <c r="G72" s="22">
        <v>0</v>
      </c>
      <c r="H72" s="22">
        <v>377</v>
      </c>
      <c r="I72" s="20" t="s">
        <v>62</v>
      </c>
      <c r="J72" s="60"/>
    </row>
    <row r="73" spans="1:10" ht="21" customHeight="1" x14ac:dyDescent="0.25">
      <c r="A73" s="42"/>
      <c r="B73" s="65"/>
      <c r="C73" s="65"/>
      <c r="D73" s="42"/>
      <c r="E73" s="51"/>
      <c r="F73" s="22">
        <v>10.9</v>
      </c>
      <c r="G73" s="22">
        <v>0</v>
      </c>
      <c r="H73" s="22">
        <v>10.9</v>
      </c>
      <c r="I73" s="20" t="s">
        <v>62</v>
      </c>
      <c r="J73" s="60"/>
    </row>
    <row r="74" spans="1:10" ht="21" customHeight="1" x14ac:dyDescent="0.25">
      <c r="A74" s="42"/>
      <c r="B74" s="65"/>
      <c r="C74" s="65"/>
      <c r="D74" s="42"/>
      <c r="E74" s="51"/>
      <c r="F74" s="22">
        <v>1676.38</v>
      </c>
      <c r="G74" s="22">
        <v>0</v>
      </c>
      <c r="H74" s="22">
        <v>1676.38</v>
      </c>
      <c r="I74" s="20" t="s">
        <v>63</v>
      </c>
      <c r="J74" s="60"/>
    </row>
    <row r="75" spans="1:10" ht="21" customHeight="1" x14ac:dyDescent="0.25">
      <c r="A75" s="42"/>
      <c r="B75" s="65"/>
      <c r="C75" s="65"/>
      <c r="D75" s="42"/>
      <c r="E75" s="51"/>
      <c r="F75" s="22">
        <v>59.9</v>
      </c>
      <c r="G75" s="22">
        <v>0</v>
      </c>
      <c r="H75" s="22">
        <v>59.9</v>
      </c>
      <c r="I75" s="20" t="s">
        <v>64</v>
      </c>
      <c r="J75" s="60"/>
    </row>
    <row r="76" spans="1:10" ht="21" customHeight="1" x14ac:dyDescent="0.25">
      <c r="A76" s="42"/>
      <c r="B76" s="65"/>
      <c r="C76" s="65"/>
      <c r="D76" s="42"/>
      <c r="E76" s="51"/>
      <c r="F76" s="22">
        <v>16.2</v>
      </c>
      <c r="G76" s="22">
        <v>0</v>
      </c>
      <c r="H76" s="22">
        <f t="shared" ref="H76:H83" si="6">SUM(F76:F76)</f>
        <v>16.2</v>
      </c>
      <c r="I76" s="20" t="s">
        <v>65</v>
      </c>
      <c r="J76" s="60"/>
    </row>
    <row r="77" spans="1:10" ht="21" customHeight="1" x14ac:dyDescent="0.25">
      <c r="A77" s="42"/>
      <c r="B77" s="65"/>
      <c r="C77" s="65"/>
      <c r="D77" s="42"/>
      <c r="E77" s="51"/>
      <c r="F77" s="22">
        <v>32.200000000000003</v>
      </c>
      <c r="G77" s="22">
        <v>0</v>
      </c>
      <c r="H77" s="22">
        <f t="shared" si="6"/>
        <v>32.200000000000003</v>
      </c>
      <c r="I77" s="20" t="s">
        <v>69</v>
      </c>
      <c r="J77" s="60"/>
    </row>
    <row r="78" spans="1:10" ht="21" customHeight="1" x14ac:dyDescent="0.25">
      <c r="A78" s="42"/>
      <c r="B78" s="65"/>
      <c r="C78" s="65"/>
      <c r="D78" s="42"/>
      <c r="E78" s="51"/>
      <c r="F78" s="21">
        <v>1024</v>
      </c>
      <c r="G78" s="22">
        <v>0</v>
      </c>
      <c r="H78" s="22">
        <f t="shared" si="6"/>
        <v>1024</v>
      </c>
      <c r="I78" s="20" t="s">
        <v>70</v>
      </c>
      <c r="J78" s="60"/>
    </row>
    <row r="79" spans="1:10" ht="21" customHeight="1" x14ac:dyDescent="0.25">
      <c r="A79" s="42"/>
      <c r="B79" s="65"/>
      <c r="C79" s="65"/>
      <c r="D79" s="42"/>
      <c r="E79" s="51"/>
      <c r="F79" s="22">
        <v>880</v>
      </c>
      <c r="G79" s="22">
        <v>0</v>
      </c>
      <c r="H79" s="22">
        <f t="shared" si="6"/>
        <v>880</v>
      </c>
      <c r="I79" s="53" t="s">
        <v>72</v>
      </c>
      <c r="J79" s="60"/>
    </row>
    <row r="80" spans="1:10" ht="21" customHeight="1" x14ac:dyDescent="0.25">
      <c r="A80" s="42"/>
      <c r="B80" s="65"/>
      <c r="C80" s="65"/>
      <c r="D80" s="42"/>
      <c r="E80" s="51"/>
      <c r="F80" s="22">
        <v>85</v>
      </c>
      <c r="G80" s="22">
        <v>0</v>
      </c>
      <c r="H80" s="22">
        <f t="shared" si="6"/>
        <v>85</v>
      </c>
      <c r="I80" s="55"/>
      <c r="J80" s="60"/>
    </row>
    <row r="81" spans="1:10" ht="21" customHeight="1" x14ac:dyDescent="0.25">
      <c r="A81" s="42"/>
      <c r="B81" s="65"/>
      <c r="C81" s="65"/>
      <c r="D81" s="42"/>
      <c r="E81" s="51"/>
      <c r="F81" s="22">
        <v>359.4</v>
      </c>
      <c r="G81" s="22">
        <v>0</v>
      </c>
      <c r="H81" s="22">
        <f t="shared" si="6"/>
        <v>359.4</v>
      </c>
      <c r="I81" s="24" t="s">
        <v>75</v>
      </c>
      <c r="J81" s="60"/>
    </row>
    <row r="82" spans="1:10" ht="21" customHeight="1" x14ac:dyDescent="0.25">
      <c r="A82" s="42"/>
      <c r="B82" s="65"/>
      <c r="C82" s="65"/>
      <c r="D82" s="42"/>
      <c r="E82" s="51"/>
      <c r="F82" s="25">
        <v>208</v>
      </c>
      <c r="G82" s="25">
        <v>0</v>
      </c>
      <c r="H82" s="25">
        <f t="shared" si="6"/>
        <v>208</v>
      </c>
      <c r="I82" s="24" t="s">
        <v>88</v>
      </c>
      <c r="J82" s="60"/>
    </row>
    <row r="83" spans="1:10" ht="22.5" customHeight="1" x14ac:dyDescent="0.25">
      <c r="A83" s="42"/>
      <c r="B83" s="65"/>
      <c r="C83" s="65"/>
      <c r="D83" s="42"/>
      <c r="E83" s="51"/>
      <c r="F83" s="22">
        <v>30</v>
      </c>
      <c r="G83" s="22">
        <v>0</v>
      </c>
      <c r="H83" s="22">
        <f t="shared" si="6"/>
        <v>30</v>
      </c>
      <c r="I83" s="20" t="s">
        <v>77</v>
      </c>
      <c r="J83" s="60"/>
    </row>
    <row r="84" spans="1:10" s="1" customFormat="1" ht="21" customHeight="1" x14ac:dyDescent="0.25">
      <c r="A84" s="9"/>
      <c r="B84" s="10" t="s">
        <v>26</v>
      </c>
      <c r="C84" s="11">
        <f>SUM(C68)</f>
        <v>0</v>
      </c>
      <c r="D84" s="11">
        <f>SUM(D68)</f>
        <v>0</v>
      </c>
      <c r="E84" s="11">
        <f>SUM(E68)</f>
        <v>0</v>
      </c>
      <c r="F84" s="11">
        <f>SUM(F68:F83)</f>
        <v>7031.8399999999992</v>
      </c>
      <c r="G84" s="11">
        <f>SUM(G68:G83)</f>
        <v>0</v>
      </c>
      <c r="H84" s="11">
        <f>SUM(H68:H83)</f>
        <v>7031.8399999999992</v>
      </c>
      <c r="I84" s="14"/>
      <c r="J84" s="61"/>
    </row>
    <row r="85" spans="1:10" ht="21" customHeight="1" x14ac:dyDescent="0.25">
      <c r="A85" s="39">
        <v>6</v>
      </c>
      <c r="B85" s="32" t="s">
        <v>27</v>
      </c>
      <c r="C85" s="35">
        <v>0</v>
      </c>
      <c r="D85" s="47"/>
      <c r="E85" s="35">
        <f t="shared" si="3"/>
        <v>0</v>
      </c>
      <c r="F85" s="8">
        <v>0</v>
      </c>
      <c r="G85" s="8">
        <v>0</v>
      </c>
      <c r="H85" s="8">
        <f t="shared" ref="H85:H103" si="7">F85+G85</f>
        <v>0</v>
      </c>
      <c r="I85" s="20"/>
      <c r="J85" s="59" t="s">
        <v>28</v>
      </c>
    </row>
    <row r="86" spans="1:10" ht="21" customHeight="1" x14ac:dyDescent="0.25">
      <c r="A86" s="39"/>
      <c r="B86" s="32"/>
      <c r="C86" s="35"/>
      <c r="D86" s="47"/>
      <c r="E86" s="35"/>
      <c r="F86" s="8">
        <v>0</v>
      </c>
      <c r="G86" s="8">
        <v>0</v>
      </c>
      <c r="H86" s="8">
        <f t="shared" si="7"/>
        <v>0</v>
      </c>
      <c r="I86" s="13"/>
      <c r="J86" s="57"/>
    </row>
    <row r="87" spans="1:10" ht="21" customHeight="1" x14ac:dyDescent="0.25">
      <c r="A87" s="39"/>
      <c r="B87" s="32"/>
      <c r="C87" s="35"/>
      <c r="D87" s="47"/>
      <c r="E87" s="35"/>
      <c r="F87" s="8">
        <v>0</v>
      </c>
      <c r="G87" s="8">
        <v>0</v>
      </c>
      <c r="H87" s="8">
        <f t="shared" si="7"/>
        <v>0</v>
      </c>
      <c r="I87" s="13"/>
      <c r="J87" s="57"/>
    </row>
    <row r="88" spans="1:10" ht="21" customHeight="1" x14ac:dyDescent="0.25">
      <c r="A88" s="39"/>
      <c r="B88" s="32"/>
      <c r="C88" s="35"/>
      <c r="D88" s="47"/>
      <c r="E88" s="35"/>
      <c r="F88" s="8">
        <v>0</v>
      </c>
      <c r="G88" s="8">
        <v>0</v>
      </c>
      <c r="H88" s="8">
        <f t="shared" si="7"/>
        <v>0</v>
      </c>
      <c r="I88" s="13"/>
      <c r="J88" s="57"/>
    </row>
    <row r="89" spans="1:10" s="1" customFormat="1" ht="21" customHeight="1" x14ac:dyDescent="0.25">
      <c r="A89" s="9"/>
      <c r="B89" s="10" t="s">
        <v>29</v>
      </c>
      <c r="C89" s="11">
        <f>SUM(C85)</f>
        <v>0</v>
      </c>
      <c r="D89" s="11">
        <f t="shared" ref="D89:E89" si="8">SUM(D85)</f>
        <v>0</v>
      </c>
      <c r="E89" s="11">
        <f t="shared" si="8"/>
        <v>0</v>
      </c>
      <c r="F89" s="11">
        <f>SUM(F85:F88)</f>
        <v>0</v>
      </c>
      <c r="G89" s="11">
        <f t="shared" ref="G89:H89" si="9">SUM(G85:G88)</f>
        <v>0</v>
      </c>
      <c r="H89" s="11">
        <f t="shared" si="9"/>
        <v>0</v>
      </c>
      <c r="I89" s="14"/>
      <c r="J89" s="58"/>
    </row>
    <row r="90" spans="1:10" ht="21" customHeight="1" x14ac:dyDescent="0.25">
      <c r="A90" s="39">
        <v>7</v>
      </c>
      <c r="B90" s="32" t="s">
        <v>30</v>
      </c>
      <c r="C90" s="35">
        <v>0</v>
      </c>
      <c r="D90" s="47"/>
      <c r="E90" s="35">
        <f t="shared" si="3"/>
        <v>0</v>
      </c>
      <c r="F90" s="8">
        <v>0</v>
      </c>
      <c r="G90" s="8">
        <v>0</v>
      </c>
      <c r="H90" s="8">
        <f t="shared" si="7"/>
        <v>0</v>
      </c>
      <c r="I90" s="13"/>
      <c r="J90" s="62"/>
    </row>
    <row r="91" spans="1:10" ht="21" customHeight="1" x14ac:dyDescent="0.25">
      <c r="A91" s="39"/>
      <c r="B91" s="32"/>
      <c r="C91" s="35"/>
      <c r="D91" s="47"/>
      <c r="E91" s="35"/>
      <c r="F91" s="8">
        <v>0</v>
      </c>
      <c r="G91" s="8">
        <v>0</v>
      </c>
      <c r="H91" s="8">
        <f t="shared" si="7"/>
        <v>0</v>
      </c>
      <c r="I91" s="13"/>
      <c r="J91" s="63"/>
    </row>
    <row r="92" spans="1:10" ht="21" customHeight="1" x14ac:dyDescent="0.25">
      <c r="A92" s="39"/>
      <c r="B92" s="32"/>
      <c r="C92" s="35"/>
      <c r="D92" s="47"/>
      <c r="E92" s="35"/>
      <c r="F92" s="8">
        <v>0</v>
      </c>
      <c r="G92" s="8">
        <v>0</v>
      </c>
      <c r="H92" s="8">
        <f t="shared" si="7"/>
        <v>0</v>
      </c>
      <c r="I92" s="13"/>
      <c r="J92" s="63"/>
    </row>
    <row r="93" spans="1:10" ht="21" customHeight="1" x14ac:dyDescent="0.25">
      <c r="A93" s="39"/>
      <c r="B93" s="32"/>
      <c r="C93" s="35"/>
      <c r="D93" s="47"/>
      <c r="E93" s="35"/>
      <c r="F93" s="8">
        <v>0</v>
      </c>
      <c r="G93" s="8">
        <v>0</v>
      </c>
      <c r="H93" s="8">
        <f t="shared" si="7"/>
        <v>0</v>
      </c>
      <c r="I93" s="13"/>
      <c r="J93" s="63"/>
    </row>
    <row r="94" spans="1:10" s="1" customFormat="1" ht="21" customHeight="1" x14ac:dyDescent="0.25">
      <c r="A94" s="9"/>
      <c r="B94" s="10" t="s">
        <v>31</v>
      </c>
      <c r="C94" s="11">
        <f>SUM(C90)</f>
        <v>0</v>
      </c>
      <c r="D94" s="11">
        <f t="shared" ref="D94:E94" si="10">SUM(D90)</f>
        <v>0</v>
      </c>
      <c r="E94" s="11">
        <f t="shared" si="10"/>
        <v>0</v>
      </c>
      <c r="F94" s="11">
        <f>SUM(F90:F93)</f>
        <v>0</v>
      </c>
      <c r="G94" s="11">
        <f t="shared" ref="G94:H94" si="11">SUM(G90:G93)</f>
        <v>0</v>
      </c>
      <c r="H94" s="11">
        <f t="shared" si="11"/>
        <v>0</v>
      </c>
      <c r="I94" s="14"/>
      <c r="J94" s="64"/>
    </row>
    <row r="95" spans="1:10" ht="21" customHeight="1" x14ac:dyDescent="0.25">
      <c r="A95" s="39">
        <v>8</v>
      </c>
      <c r="B95" s="32" t="s">
        <v>32</v>
      </c>
      <c r="C95" s="35">
        <v>0</v>
      </c>
      <c r="D95" s="47"/>
      <c r="E95" s="35">
        <f t="shared" si="3"/>
        <v>0</v>
      </c>
      <c r="F95" s="8">
        <v>70.5</v>
      </c>
      <c r="G95" s="8">
        <v>0</v>
      </c>
      <c r="H95" s="8">
        <f t="shared" si="7"/>
        <v>70.5</v>
      </c>
      <c r="I95" s="53" t="s">
        <v>67</v>
      </c>
      <c r="J95" s="56" t="s">
        <v>33</v>
      </c>
    </row>
    <row r="96" spans="1:10" ht="21" customHeight="1" x14ac:dyDescent="0.25">
      <c r="A96" s="39"/>
      <c r="B96" s="32"/>
      <c r="C96" s="35"/>
      <c r="D96" s="47"/>
      <c r="E96" s="35"/>
      <c r="F96" s="22">
        <v>69.5</v>
      </c>
      <c r="G96" s="22">
        <v>0</v>
      </c>
      <c r="H96" s="22">
        <f t="shared" si="7"/>
        <v>69.5</v>
      </c>
      <c r="I96" s="55"/>
      <c r="J96" s="57"/>
    </row>
    <row r="97" spans="1:10" ht="21" customHeight="1" x14ac:dyDescent="0.25">
      <c r="A97" s="39"/>
      <c r="B97" s="32"/>
      <c r="C97" s="35"/>
      <c r="D97" s="47"/>
      <c r="E97" s="35"/>
      <c r="F97" s="22">
        <v>58.3</v>
      </c>
      <c r="G97" s="22">
        <v>0</v>
      </c>
      <c r="H97" s="22">
        <f t="shared" si="7"/>
        <v>58.3</v>
      </c>
      <c r="I97" s="20" t="s">
        <v>68</v>
      </c>
      <c r="J97" s="57"/>
    </row>
    <row r="98" spans="1:10" ht="21" customHeight="1" x14ac:dyDescent="0.25">
      <c r="A98" s="39"/>
      <c r="B98" s="32"/>
      <c r="C98" s="35"/>
      <c r="D98" s="47"/>
      <c r="E98" s="35"/>
      <c r="F98" s="22">
        <v>0</v>
      </c>
      <c r="G98" s="22">
        <v>0</v>
      </c>
      <c r="H98" s="22">
        <f t="shared" si="7"/>
        <v>0</v>
      </c>
      <c r="I98" s="13"/>
      <c r="J98" s="57"/>
    </row>
    <row r="99" spans="1:10" ht="21" customHeight="1" x14ac:dyDescent="0.25">
      <c r="A99" s="39"/>
      <c r="B99" s="32"/>
      <c r="C99" s="35"/>
      <c r="D99" s="47"/>
      <c r="E99" s="35"/>
      <c r="F99" s="8">
        <v>0</v>
      </c>
      <c r="G99" s="8">
        <v>0</v>
      </c>
      <c r="H99" s="8">
        <f t="shared" si="7"/>
        <v>0</v>
      </c>
      <c r="I99" s="13"/>
      <c r="J99" s="57"/>
    </row>
    <row r="100" spans="1:10" s="1" customFormat="1" ht="21" customHeight="1" x14ac:dyDescent="0.25">
      <c r="A100" s="9"/>
      <c r="B100" s="10" t="s">
        <v>34</v>
      </c>
      <c r="C100" s="11">
        <f>SUM(C95)</f>
        <v>0</v>
      </c>
      <c r="D100" s="11">
        <f t="shared" ref="D100:E100" si="12">SUM(D95)</f>
        <v>0</v>
      </c>
      <c r="E100" s="11">
        <f t="shared" si="12"/>
        <v>0</v>
      </c>
      <c r="F100" s="11">
        <f>SUM(F95:F99)</f>
        <v>198.3</v>
      </c>
      <c r="G100" s="11">
        <f t="shared" ref="G100:H100" si="13">SUM(G95:G99)</f>
        <v>0</v>
      </c>
      <c r="H100" s="11">
        <f t="shared" si="13"/>
        <v>198.3</v>
      </c>
      <c r="I100" s="14"/>
      <c r="J100" s="58"/>
    </row>
    <row r="101" spans="1:10" ht="21" customHeight="1" x14ac:dyDescent="0.25">
      <c r="A101" s="39">
        <v>9</v>
      </c>
      <c r="B101" s="32" t="s">
        <v>35</v>
      </c>
      <c r="C101" s="35">
        <v>0</v>
      </c>
      <c r="D101" s="47"/>
      <c r="E101" s="35">
        <f t="shared" si="3"/>
        <v>0</v>
      </c>
      <c r="F101" s="8">
        <v>0</v>
      </c>
      <c r="G101" s="8">
        <v>0</v>
      </c>
      <c r="H101" s="8">
        <f t="shared" si="7"/>
        <v>0</v>
      </c>
      <c r="I101" s="20">
        <v>0</v>
      </c>
      <c r="J101" s="59" t="s">
        <v>36</v>
      </c>
    </row>
    <row r="102" spans="1:10" ht="21" customHeight="1" x14ac:dyDescent="0.25">
      <c r="A102" s="39"/>
      <c r="B102" s="32"/>
      <c r="C102" s="35"/>
      <c r="D102" s="47"/>
      <c r="E102" s="35"/>
      <c r="F102" s="8">
        <v>0</v>
      </c>
      <c r="G102" s="8">
        <v>0</v>
      </c>
      <c r="H102" s="8">
        <f t="shared" si="7"/>
        <v>0</v>
      </c>
      <c r="I102" s="13"/>
      <c r="J102" s="60"/>
    </row>
    <row r="103" spans="1:10" ht="21" customHeight="1" x14ac:dyDescent="0.25">
      <c r="A103" s="39"/>
      <c r="B103" s="32"/>
      <c r="C103" s="35"/>
      <c r="D103" s="47"/>
      <c r="E103" s="35"/>
      <c r="F103" s="8">
        <v>0</v>
      </c>
      <c r="G103" s="8">
        <v>0</v>
      </c>
      <c r="H103" s="8">
        <f t="shared" si="7"/>
        <v>0</v>
      </c>
      <c r="I103" s="13"/>
      <c r="J103" s="60"/>
    </row>
    <row r="104" spans="1:10" s="1" customFormat="1" ht="21" customHeight="1" x14ac:dyDescent="0.25">
      <c r="A104" s="9"/>
      <c r="B104" s="10" t="s">
        <v>37</v>
      </c>
      <c r="C104" s="11">
        <f>SUM(C101)</f>
        <v>0</v>
      </c>
      <c r="D104" s="11">
        <f t="shared" ref="D104:E104" si="14">SUM(D101)</f>
        <v>0</v>
      </c>
      <c r="E104" s="11">
        <f t="shared" si="14"/>
        <v>0</v>
      </c>
      <c r="F104" s="11">
        <f>SUM(F101:F103)</f>
        <v>0</v>
      </c>
      <c r="G104" s="11">
        <f t="shared" ref="G104:H104" si="15">SUM(G101:G103)</f>
        <v>0</v>
      </c>
      <c r="H104" s="11">
        <f t="shared" si="15"/>
        <v>0</v>
      </c>
      <c r="I104" s="14"/>
      <c r="J104" s="61"/>
    </row>
    <row r="105" spans="1:10" ht="21" customHeight="1" x14ac:dyDescent="0.25">
      <c r="A105" s="40">
        <v>10</v>
      </c>
      <c r="B105" s="32" t="s">
        <v>38</v>
      </c>
      <c r="C105" s="35">
        <v>0</v>
      </c>
      <c r="D105" s="47"/>
      <c r="E105" s="35">
        <f t="shared" si="3"/>
        <v>0</v>
      </c>
      <c r="F105" s="8">
        <v>60</v>
      </c>
      <c r="G105" s="8">
        <v>0</v>
      </c>
      <c r="H105" s="8">
        <f t="shared" ref="H105:H108" si="16">F105+G105</f>
        <v>60</v>
      </c>
      <c r="I105" s="20" t="s">
        <v>73</v>
      </c>
      <c r="J105" s="62"/>
    </row>
    <row r="106" spans="1:10" ht="21" customHeight="1" x14ac:dyDescent="0.25">
      <c r="A106" s="42"/>
      <c r="B106" s="32"/>
      <c r="C106" s="35"/>
      <c r="D106" s="47"/>
      <c r="E106" s="35"/>
      <c r="F106" s="8">
        <v>132</v>
      </c>
      <c r="G106" s="8">
        <v>0</v>
      </c>
      <c r="H106" s="8">
        <f t="shared" si="16"/>
        <v>132</v>
      </c>
      <c r="I106" s="20" t="s">
        <v>74</v>
      </c>
      <c r="J106" s="63"/>
    </row>
    <row r="107" spans="1:10" ht="21" customHeight="1" x14ac:dyDescent="0.25">
      <c r="A107" s="42"/>
      <c r="B107" s="32"/>
      <c r="C107" s="35"/>
      <c r="D107" s="47"/>
      <c r="E107" s="35"/>
      <c r="F107" s="8">
        <v>450</v>
      </c>
      <c r="G107" s="8">
        <v>0</v>
      </c>
      <c r="H107" s="8">
        <f t="shared" si="16"/>
        <v>450</v>
      </c>
      <c r="I107" s="20" t="s">
        <v>76</v>
      </c>
      <c r="J107" s="63"/>
    </row>
    <row r="108" spans="1:10" ht="21" customHeight="1" x14ac:dyDescent="0.25">
      <c r="A108" s="42"/>
      <c r="B108" s="32"/>
      <c r="C108" s="35"/>
      <c r="D108" s="47"/>
      <c r="E108" s="35"/>
      <c r="F108" s="8">
        <v>0</v>
      </c>
      <c r="G108" s="8">
        <v>0</v>
      </c>
      <c r="H108" s="8">
        <f t="shared" si="16"/>
        <v>0</v>
      </c>
      <c r="I108" s="20"/>
      <c r="J108" s="63"/>
    </row>
    <row r="109" spans="1:10" s="1" customFormat="1" ht="21" customHeight="1" x14ac:dyDescent="0.25">
      <c r="A109" s="9"/>
      <c r="B109" s="10" t="s">
        <v>39</v>
      </c>
      <c r="C109" s="11">
        <f>SUM(C105)</f>
        <v>0</v>
      </c>
      <c r="D109" s="11">
        <f t="shared" ref="D109:E109" si="17">SUM(D105)</f>
        <v>0</v>
      </c>
      <c r="E109" s="11">
        <f t="shared" si="17"/>
        <v>0</v>
      </c>
      <c r="F109" s="11">
        <f>SUM(F105:F108)</f>
        <v>642</v>
      </c>
      <c r="G109" s="11">
        <f>SUM(G105:G108)</f>
        <v>0</v>
      </c>
      <c r="H109" s="11">
        <f>SUM(H105:H108)</f>
        <v>642</v>
      </c>
      <c r="I109" s="14"/>
      <c r="J109" s="64"/>
    </row>
    <row r="110" spans="1:10" ht="21" customHeight="1" x14ac:dyDescent="0.25">
      <c r="A110" s="9"/>
      <c r="B110" s="10" t="s">
        <v>40</v>
      </c>
      <c r="C110" s="11">
        <f t="shared" ref="C110:H110" si="18">SUM(C109,C104,C100,C94,C89,C84,C67,C18,C14,C11)</f>
        <v>0</v>
      </c>
      <c r="D110" s="11">
        <f t="shared" si="18"/>
        <v>0</v>
      </c>
      <c r="E110" s="11">
        <f t="shared" si="18"/>
        <v>0</v>
      </c>
      <c r="F110" s="11">
        <f t="shared" si="18"/>
        <v>83468.680000000008</v>
      </c>
      <c r="G110" s="11">
        <f t="shared" si="18"/>
        <v>0</v>
      </c>
      <c r="H110" s="11">
        <f t="shared" si="18"/>
        <v>83468.680000000008</v>
      </c>
      <c r="I110" s="14"/>
      <c r="J110" s="15"/>
    </row>
    <row r="114" spans="1:9" ht="21" customHeight="1" x14ac:dyDescent="0.25">
      <c r="A114" s="29" t="s">
        <v>41</v>
      </c>
      <c r="B114" s="30"/>
      <c r="C114" s="31" t="s">
        <v>42</v>
      </c>
      <c r="D114" s="31"/>
      <c r="E114" s="31" t="s">
        <v>43</v>
      </c>
      <c r="F114" s="31"/>
      <c r="G114" s="31" t="s">
        <v>44</v>
      </c>
      <c r="H114" s="31"/>
      <c r="I114" s="16" t="s">
        <v>45</v>
      </c>
    </row>
    <row r="115" spans="1:9" ht="21" customHeight="1" x14ac:dyDescent="0.25">
      <c r="A115" s="36">
        <f>C110</f>
        <v>0</v>
      </c>
      <c r="B115" s="37"/>
      <c r="C115" s="37">
        <f>H110</f>
        <v>83468.680000000008</v>
      </c>
      <c r="D115" s="37"/>
      <c r="E115" s="37">
        <f>F110</f>
        <v>83468.680000000008</v>
      </c>
      <c r="F115" s="37"/>
      <c r="G115" s="37">
        <f>G110</f>
        <v>0</v>
      </c>
      <c r="H115" s="37"/>
      <c r="I115" s="17">
        <f>A115-C115</f>
        <v>-83468.680000000008</v>
      </c>
    </row>
    <row r="117" spans="1:9" ht="21" customHeight="1" x14ac:dyDescent="0.25">
      <c r="A117" s="18" t="s">
        <v>46</v>
      </c>
      <c r="B117" s="1"/>
      <c r="C117" s="19" t="s">
        <v>47</v>
      </c>
      <c r="D117" s="18"/>
      <c r="E117" s="18" t="s">
        <v>48</v>
      </c>
      <c r="F117" s="18"/>
      <c r="G117" s="18" t="s">
        <v>49</v>
      </c>
      <c r="H117" s="18"/>
      <c r="I117" s="1"/>
    </row>
    <row r="119" spans="1:9" ht="21" customHeight="1" x14ac:dyDescent="0.25">
      <c r="F119" t="s">
        <v>53</v>
      </c>
    </row>
  </sheetData>
  <mergeCells count="80">
    <mergeCell ref="I79:I80"/>
    <mergeCell ref="I42:I43"/>
    <mergeCell ref="B19:B66"/>
    <mergeCell ref="A19:A66"/>
    <mergeCell ref="A68:A83"/>
    <mergeCell ref="B68:B83"/>
    <mergeCell ref="C68:C83"/>
    <mergeCell ref="E105:E108"/>
    <mergeCell ref="J101:J104"/>
    <mergeCell ref="J105:J109"/>
    <mergeCell ref="J95:J100"/>
    <mergeCell ref="E101:E103"/>
    <mergeCell ref="I95:I96"/>
    <mergeCell ref="J19:J67"/>
    <mergeCell ref="J68:J84"/>
    <mergeCell ref="J85:J89"/>
    <mergeCell ref="J90:J94"/>
    <mergeCell ref="J4:J5"/>
    <mergeCell ref="J6:J7"/>
    <mergeCell ref="J8:J11"/>
    <mergeCell ref="J12:J14"/>
    <mergeCell ref="J15:J18"/>
    <mergeCell ref="D85:D88"/>
    <mergeCell ref="E85:E88"/>
    <mergeCell ref="E90:E93"/>
    <mergeCell ref="E95:E99"/>
    <mergeCell ref="H4:I5"/>
    <mergeCell ref="D68:D83"/>
    <mergeCell ref="E68:E83"/>
    <mergeCell ref="D8:D10"/>
    <mergeCell ref="D12:D13"/>
    <mergeCell ref="D15:D17"/>
    <mergeCell ref="E8:E10"/>
    <mergeCell ref="E12:E13"/>
    <mergeCell ref="E15:E17"/>
    <mergeCell ref="E19:E66"/>
    <mergeCell ref="D19:D66"/>
    <mergeCell ref="I32:I35"/>
    <mergeCell ref="C105:C108"/>
    <mergeCell ref="D90:D93"/>
    <mergeCell ref="D95:D99"/>
    <mergeCell ref="D101:D103"/>
    <mergeCell ref="D105:D108"/>
    <mergeCell ref="C85:C88"/>
    <mergeCell ref="C90:C93"/>
    <mergeCell ref="C19:C66"/>
    <mergeCell ref="C95:C99"/>
    <mergeCell ref="C101:C103"/>
    <mergeCell ref="A115:B115"/>
    <mergeCell ref="C115:D115"/>
    <mergeCell ref="E115:F115"/>
    <mergeCell ref="G115:H115"/>
    <mergeCell ref="A6:A7"/>
    <mergeCell ref="A8:A10"/>
    <mergeCell ref="A12:A13"/>
    <mergeCell ref="A15:A17"/>
    <mergeCell ref="A85:A88"/>
    <mergeCell ref="A90:A93"/>
    <mergeCell ref="A95:A99"/>
    <mergeCell ref="A101:A103"/>
    <mergeCell ref="A105:A108"/>
    <mergeCell ref="B6:B7"/>
    <mergeCell ref="B105:B108"/>
    <mergeCell ref="C12:C13"/>
    <mergeCell ref="C2:H2"/>
    <mergeCell ref="C6:E6"/>
    <mergeCell ref="F6:I6"/>
    <mergeCell ref="A114:B114"/>
    <mergeCell ref="C114:D114"/>
    <mergeCell ref="E114:F114"/>
    <mergeCell ref="G114:H114"/>
    <mergeCell ref="B8:B10"/>
    <mergeCell ref="B12:B13"/>
    <mergeCell ref="B15:B17"/>
    <mergeCell ref="B85:B88"/>
    <mergeCell ref="B90:B93"/>
    <mergeCell ref="B95:B99"/>
    <mergeCell ref="B101:B103"/>
    <mergeCell ref="C8:C10"/>
    <mergeCell ref="C15:C17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2025-11-25T05:38:45Z</cp:lastPrinted>
  <dcterms:created xsi:type="dcterms:W3CDTF">2014-04-15T08:52:00Z</dcterms:created>
  <dcterms:modified xsi:type="dcterms:W3CDTF">2025-11-25T08:18:00Z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